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tennisaust-my.sharepoint.com/personal/ecreighton_tennis_com_au/Documents/00. 2022/03 Calendar/01 2022/Web Versions/"/>
    </mc:Choice>
  </mc:AlternateContent>
  <xr:revisionPtr revIDLastSave="7" documentId="8_{5DD8FF94-C96F-436B-9C1C-11F3AD153DBE}" xr6:coauthVersionLast="47" xr6:coauthVersionMax="47" xr10:uidLastSave="{825B1320-1B02-49C9-9C09-A3092E4D40E4}"/>
  <bookViews>
    <workbookView xWindow="28680" yWindow="-120" windowWidth="29040" windowHeight="15840" xr2:uid="{00000000-000D-0000-FFFF-FFFF00000000}"/>
  </bookViews>
  <sheets>
    <sheet name="UPDATED 23.11.2022" sheetId="11" r:id="rId1"/>
  </sheets>
  <definedNames>
    <definedName name="_xlnm._FilterDatabase" localSheetId="0" hidden="1">'UPDATED 23.11.2022'!$A$7:$N$302</definedName>
    <definedName name="_xlnm.Print_Area" localSheetId="0">'UPDATED 23.11.2022'!$A$6:$I$28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1" l="1"/>
  <c r="H55" i="11"/>
  <c r="I55" i="11"/>
  <c r="I128" i="11"/>
  <c r="H128" i="11"/>
  <c r="I88" i="11" l="1"/>
  <c r="I96" i="11"/>
  <c r="I110" i="11"/>
  <c r="I162" i="11"/>
  <c r="I181" i="11"/>
  <c r="I188" i="11"/>
  <c r="H88" i="11"/>
  <c r="H96" i="11"/>
  <c r="H110" i="11"/>
  <c r="H162" i="11"/>
  <c r="H181" i="11"/>
  <c r="H188" i="11"/>
  <c r="I21" i="11"/>
  <c r="I36" i="11"/>
  <c r="I52" i="11"/>
  <c r="I63" i="11"/>
  <c r="I70" i="11"/>
  <c r="I98" i="11"/>
  <c r="I115" i="11"/>
  <c r="I172" i="11"/>
  <c r="I192" i="11"/>
  <c r="I220" i="11"/>
  <c r="H21" i="11"/>
  <c r="H36" i="11"/>
  <c r="H52" i="11"/>
  <c r="H63" i="11"/>
  <c r="H70" i="11"/>
  <c r="H98" i="11"/>
  <c r="H115" i="11"/>
  <c r="H172" i="11"/>
  <c r="H192" i="11"/>
  <c r="H220" i="11"/>
  <c r="I48" i="11" l="1"/>
  <c r="I54" i="11"/>
  <c r="I61" i="11"/>
  <c r="I76" i="11"/>
  <c r="I81" i="11"/>
  <c r="I90" i="11"/>
  <c r="I91" i="11"/>
  <c r="I97" i="11"/>
  <c r="I105" i="11"/>
  <c r="I113" i="11"/>
  <c r="I122" i="11"/>
  <c r="I118" i="11"/>
  <c r="I130" i="11"/>
  <c r="I131" i="11"/>
  <c r="I174" i="11"/>
  <c r="I173" i="11"/>
  <c r="I182" i="11"/>
  <c r="I200" i="11"/>
  <c r="I211" i="11"/>
  <c r="I213" i="11"/>
  <c r="I212" i="11"/>
  <c r="I232" i="11"/>
  <c r="I234" i="11"/>
  <c r="I255" i="11"/>
  <c r="I260" i="11"/>
  <c r="I265" i="11"/>
  <c r="I272" i="11"/>
  <c r="H48" i="11"/>
  <c r="H54" i="11"/>
  <c r="H61" i="11"/>
  <c r="H76" i="11"/>
  <c r="H81" i="11"/>
  <c r="H90" i="11"/>
  <c r="H91" i="11"/>
  <c r="H97" i="11"/>
  <c r="H105" i="11"/>
  <c r="H113" i="11"/>
  <c r="H122" i="11"/>
  <c r="H118" i="11"/>
  <c r="H130" i="11"/>
  <c r="H131" i="11"/>
  <c r="H174" i="11"/>
  <c r="H173" i="11"/>
  <c r="H182" i="11"/>
  <c r="H200" i="11"/>
  <c r="H211" i="11"/>
  <c r="H213" i="11"/>
  <c r="H212" i="11"/>
  <c r="H232" i="11"/>
  <c r="H234" i="11"/>
  <c r="H255" i="11"/>
  <c r="H260" i="11"/>
  <c r="H265" i="11"/>
  <c r="H272" i="11"/>
  <c r="I18" i="11"/>
  <c r="I23" i="11"/>
  <c r="I41" i="11"/>
  <c r="H18" i="11"/>
  <c r="H23" i="11"/>
  <c r="H41" i="11"/>
  <c r="H268" i="11"/>
  <c r="I268" i="11"/>
  <c r="I303" i="11"/>
  <c r="H303" i="11"/>
  <c r="I302" i="11"/>
  <c r="H302" i="11"/>
  <c r="I301" i="11"/>
  <c r="H301" i="11"/>
  <c r="I300" i="11"/>
  <c r="H300" i="11"/>
  <c r="I298" i="11"/>
  <c r="H298" i="11"/>
  <c r="I297" i="11"/>
  <c r="H297" i="11"/>
  <c r="I294" i="11"/>
  <c r="H294" i="11"/>
  <c r="I296" i="11"/>
  <c r="H296" i="11"/>
  <c r="I293" i="11"/>
  <c r="H293" i="11"/>
  <c r="I295" i="11"/>
  <c r="H295" i="11"/>
  <c r="I292" i="11"/>
  <c r="H292" i="11"/>
  <c r="I291" i="11"/>
  <c r="H291" i="11"/>
  <c r="I290" i="11"/>
  <c r="H290" i="11"/>
  <c r="I287" i="11"/>
  <c r="H287" i="11"/>
  <c r="I289" i="11"/>
  <c r="H289" i="11"/>
  <c r="I286" i="11"/>
  <c r="H286" i="11"/>
  <c r="I288" i="11"/>
  <c r="H288" i="11"/>
  <c r="I285" i="11"/>
  <c r="H285" i="11"/>
  <c r="I284" i="11"/>
  <c r="H284" i="11"/>
  <c r="I283" i="11"/>
  <c r="H283" i="11"/>
  <c r="I282" i="11"/>
  <c r="H282" i="11"/>
  <c r="I280" i="11"/>
  <c r="H280" i="11"/>
  <c r="I281" i="11"/>
  <c r="H281" i="11"/>
  <c r="I279" i="11"/>
  <c r="H279" i="11"/>
  <c r="I278" i="11"/>
  <c r="H278" i="11"/>
  <c r="I275" i="11"/>
  <c r="H275" i="11"/>
  <c r="I277" i="11"/>
  <c r="H277" i="11"/>
  <c r="I276" i="11"/>
  <c r="H276" i="11"/>
  <c r="I274" i="11"/>
  <c r="H274" i="11"/>
  <c r="I271" i="11"/>
  <c r="H271" i="11"/>
  <c r="I270" i="11"/>
  <c r="H270" i="11"/>
  <c r="I269" i="11"/>
  <c r="H269" i="11"/>
  <c r="I264" i="11"/>
  <c r="H264" i="11"/>
  <c r="I266" i="11"/>
  <c r="H266" i="11"/>
  <c r="H262" i="11"/>
  <c r="I263" i="11"/>
  <c r="H263" i="11"/>
  <c r="I259" i="11"/>
  <c r="H259" i="11"/>
  <c r="I257" i="11"/>
  <c r="H257" i="11"/>
  <c r="I258" i="11"/>
  <c r="H258" i="11"/>
  <c r="I252" i="11"/>
  <c r="H252" i="11"/>
  <c r="I253" i="11"/>
  <c r="H253" i="11"/>
  <c r="I254" i="11"/>
  <c r="H254" i="11"/>
  <c r="I250" i="11"/>
  <c r="H250" i="11"/>
  <c r="H251" i="11"/>
  <c r="I246" i="11"/>
  <c r="H246" i="11"/>
  <c r="I249" i="11"/>
  <c r="H249" i="11"/>
  <c r="I247" i="11"/>
  <c r="H247" i="11"/>
  <c r="I248" i="11"/>
  <c r="H248" i="11"/>
  <c r="I245" i="11"/>
  <c r="H245" i="11"/>
  <c r="I244" i="11"/>
  <c r="H244" i="11"/>
  <c r="I242" i="11"/>
  <c r="H242" i="11"/>
  <c r="I243" i="11"/>
  <c r="H243" i="11"/>
  <c r="I241" i="11"/>
  <c r="H241" i="11"/>
  <c r="I240" i="11"/>
  <c r="H240" i="11"/>
  <c r="I239" i="11"/>
  <c r="H239" i="11"/>
  <c r="H238" i="11"/>
  <c r="I236" i="11"/>
  <c r="H236" i="11"/>
  <c r="I237" i="11"/>
  <c r="H237" i="11"/>
  <c r="I235" i="11"/>
  <c r="H235" i="11"/>
  <c r="I231" i="11"/>
  <c r="H231" i="11"/>
  <c r="I233" i="11"/>
  <c r="H233" i="11"/>
  <c r="I227" i="11"/>
  <c r="H227" i="11"/>
  <c r="I226" i="11"/>
  <c r="H226" i="11"/>
  <c r="I225" i="11"/>
  <c r="H225" i="11"/>
  <c r="H224" i="11"/>
  <c r="I230" i="11"/>
  <c r="H230" i="11"/>
  <c r="I229" i="11"/>
  <c r="H229" i="11"/>
  <c r="I223" i="11"/>
  <c r="H223" i="11"/>
  <c r="I228" i="11"/>
  <c r="H228" i="11"/>
  <c r="I222" i="11"/>
  <c r="H222" i="11"/>
  <c r="I221" i="11"/>
  <c r="H221" i="11"/>
  <c r="I217" i="11"/>
  <c r="H217" i="11"/>
  <c r="I216" i="11"/>
  <c r="H216" i="11"/>
  <c r="I219" i="11"/>
  <c r="H219" i="11"/>
  <c r="I215" i="11"/>
  <c r="H215" i="11"/>
  <c r="I218" i="11"/>
  <c r="H218" i="11"/>
  <c r="I214" i="11"/>
  <c r="H214" i="11"/>
  <c r="I210" i="11"/>
  <c r="H210" i="11"/>
  <c r="I209" i="11"/>
  <c r="H209" i="11"/>
  <c r="I208" i="11"/>
  <c r="H208" i="11"/>
  <c r="I207" i="11"/>
  <c r="H207" i="11"/>
  <c r="I206" i="11"/>
  <c r="H206" i="11"/>
  <c r="I204" i="11"/>
  <c r="H204" i="11"/>
  <c r="I203" i="11"/>
  <c r="H203" i="11"/>
  <c r="I205" i="11"/>
  <c r="H205" i="11"/>
  <c r="H202" i="11"/>
  <c r="I201" i="11"/>
  <c r="H201" i="11"/>
  <c r="I193" i="11"/>
  <c r="H193" i="11"/>
  <c r="I197" i="11"/>
  <c r="H197" i="11"/>
  <c r="H198" i="11"/>
  <c r="I196" i="11"/>
  <c r="H196" i="11"/>
  <c r="I195" i="11"/>
  <c r="H195" i="11"/>
  <c r="I194" i="11"/>
  <c r="H194" i="11"/>
  <c r="I191" i="11"/>
  <c r="H191" i="11"/>
  <c r="I187" i="11"/>
  <c r="H187" i="11"/>
  <c r="I186" i="11"/>
  <c r="H186" i="11"/>
  <c r="H185" i="11"/>
  <c r="H183" i="11"/>
  <c r="H179" i="11"/>
  <c r="I180" i="11"/>
  <c r="H180" i="11"/>
  <c r="H176" i="11"/>
  <c r="I175" i="11"/>
  <c r="H175" i="11"/>
  <c r="H169" i="11"/>
  <c r="I171" i="11"/>
  <c r="H171" i="11"/>
  <c r="I170" i="11"/>
  <c r="H170" i="11"/>
  <c r="I168" i="11"/>
  <c r="H168" i="11"/>
  <c r="I167" i="11"/>
  <c r="H167" i="11"/>
  <c r="I165" i="11"/>
  <c r="H165" i="11"/>
  <c r="I166" i="11"/>
  <c r="H166" i="11"/>
  <c r="H163" i="11"/>
  <c r="I164" i="11"/>
  <c r="H164" i="11"/>
  <c r="H160" i="11"/>
  <c r="I159" i="11"/>
  <c r="H159" i="11"/>
  <c r="I157" i="11"/>
  <c r="H157" i="11"/>
  <c r="H158" i="11"/>
  <c r="I156" i="11"/>
  <c r="H156" i="11"/>
  <c r="I161" i="11"/>
  <c r="H161" i="11"/>
  <c r="H153" i="11"/>
  <c r="I154" i="11"/>
  <c r="H154" i="11"/>
  <c r="I152" i="11"/>
  <c r="H152" i="11"/>
  <c r="I151" i="11"/>
  <c r="H151" i="11"/>
  <c r="I149" i="11"/>
  <c r="H149" i="11"/>
  <c r="I148" i="11"/>
  <c r="H148" i="11"/>
  <c r="H146" i="11"/>
  <c r="I145" i="11"/>
  <c r="H145" i="11"/>
  <c r="I144" i="11"/>
  <c r="H144" i="11"/>
  <c r="I143" i="11"/>
  <c r="H143" i="11"/>
  <c r="I142" i="11"/>
  <c r="H142" i="11"/>
  <c r="I139" i="11"/>
  <c r="H139" i="11"/>
  <c r="I138" i="11"/>
  <c r="H138" i="11"/>
  <c r="I140" i="11"/>
  <c r="H140" i="11"/>
  <c r="I136" i="11"/>
  <c r="H136" i="11"/>
  <c r="I137" i="11"/>
  <c r="H137" i="11"/>
  <c r="I135" i="11"/>
  <c r="H135" i="11"/>
  <c r="I133" i="11"/>
  <c r="H133" i="11"/>
  <c r="I134" i="11"/>
  <c r="H134" i="11"/>
  <c r="I132" i="11"/>
  <c r="H132" i="11"/>
  <c r="I126" i="11"/>
  <c r="H126" i="11"/>
  <c r="I127" i="11"/>
  <c r="H127" i="11"/>
  <c r="I125" i="11"/>
  <c r="H125" i="11"/>
  <c r="I124" i="11"/>
  <c r="H124" i="11"/>
  <c r="H123" i="11"/>
  <c r="I120" i="11"/>
  <c r="H120" i="11"/>
  <c r="I117" i="11"/>
  <c r="H117" i="11"/>
  <c r="I155" i="11"/>
  <c r="H155" i="11"/>
  <c r="I119" i="11"/>
  <c r="H119" i="11"/>
  <c r="H116" i="11"/>
  <c r="I114" i="11"/>
  <c r="H114" i="11"/>
  <c r="I111" i="11"/>
  <c r="H111" i="11"/>
  <c r="I109" i="11"/>
  <c r="H109" i="11"/>
  <c r="I108" i="11"/>
  <c r="H108" i="11"/>
  <c r="H106" i="11"/>
  <c r="I107" i="11"/>
  <c r="H107" i="11"/>
  <c r="I104" i="11"/>
  <c r="H104" i="11"/>
  <c r="I101" i="11"/>
  <c r="H101" i="11"/>
  <c r="H100" i="11"/>
  <c r="I103" i="11"/>
  <c r="H103" i="11"/>
  <c r="I102" i="11"/>
  <c r="H102" i="11"/>
  <c r="I99" i="11"/>
  <c r="H99" i="11"/>
  <c r="I95" i="11"/>
  <c r="H95" i="11"/>
  <c r="I94" i="11"/>
  <c r="H94" i="11"/>
  <c r="I92" i="11"/>
  <c r="H92" i="11"/>
  <c r="I93" i="11"/>
  <c r="H93" i="11"/>
  <c r="I87" i="11"/>
  <c r="H87" i="11"/>
  <c r="I89" i="11"/>
  <c r="H89" i="11"/>
  <c r="I86" i="11"/>
  <c r="H86" i="11"/>
  <c r="I85" i="11"/>
  <c r="H85" i="11"/>
  <c r="H83" i="11"/>
  <c r="I84" i="11"/>
  <c r="H84" i="11"/>
  <c r="I82" i="11"/>
  <c r="H82" i="11"/>
  <c r="I80" i="11"/>
  <c r="H80" i="11"/>
  <c r="I79" i="11"/>
  <c r="H79" i="11"/>
  <c r="H78" i="11"/>
  <c r="I77" i="11"/>
  <c r="H77" i="11"/>
  <c r="I74" i="11"/>
  <c r="H74" i="11"/>
  <c r="I73" i="11"/>
  <c r="H73" i="11"/>
  <c r="I72" i="11"/>
  <c r="H72" i="11"/>
  <c r="H75" i="11"/>
  <c r="I71" i="11"/>
  <c r="H71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2" i="11"/>
  <c r="H62" i="11"/>
  <c r="I60" i="11"/>
  <c r="H60" i="11"/>
  <c r="I57" i="11"/>
  <c r="H57" i="11"/>
  <c r="I59" i="11"/>
  <c r="H59" i="11"/>
  <c r="I58" i="11"/>
  <c r="H58" i="11"/>
  <c r="H56" i="11"/>
  <c r="I53" i="11"/>
  <c r="H53" i="11"/>
  <c r="I50" i="11"/>
  <c r="H50" i="11"/>
  <c r="I51" i="11"/>
  <c r="H51" i="11"/>
  <c r="I47" i="11"/>
  <c r="H47" i="11"/>
  <c r="I49" i="11"/>
  <c r="H49" i="11"/>
  <c r="I44" i="11"/>
  <c r="H44" i="11"/>
  <c r="I46" i="11"/>
  <c r="H46" i="11"/>
  <c r="I45" i="11"/>
  <c r="H45" i="11"/>
  <c r="I43" i="11"/>
  <c r="H43" i="11"/>
  <c r="H42" i="11"/>
  <c r="I40" i="11"/>
  <c r="H40" i="11"/>
  <c r="I39" i="11"/>
  <c r="H39" i="11"/>
  <c r="I37" i="11"/>
  <c r="H37" i="11"/>
  <c r="I35" i="11"/>
  <c r="H35" i="11"/>
  <c r="I34" i="11"/>
  <c r="H34" i="11"/>
  <c r="I32" i="11"/>
  <c r="H32" i="11"/>
  <c r="I30" i="11"/>
  <c r="H30" i="11"/>
  <c r="I31" i="11"/>
  <c r="H31" i="11"/>
  <c r="I29" i="11"/>
  <c r="H29" i="11"/>
  <c r="I26" i="11"/>
  <c r="H26" i="11"/>
  <c r="I27" i="11"/>
  <c r="H27" i="11"/>
  <c r="H25" i="11"/>
  <c r="I24" i="11"/>
  <c r="H24" i="11"/>
  <c r="I22" i="11"/>
  <c r="H22" i="11"/>
  <c r="H19" i="11"/>
  <c r="I20" i="11"/>
  <c r="H20" i="11"/>
  <c r="I17" i="11"/>
  <c r="H17" i="11"/>
  <c r="I16" i="11"/>
  <c r="H16" i="11"/>
  <c r="I14" i="11"/>
  <c r="I15" i="11"/>
  <c r="H15" i="11"/>
  <c r="I13" i="11"/>
  <c r="H13" i="11"/>
  <c r="I12" i="11"/>
  <c r="H12" i="11"/>
  <c r="I10" i="11"/>
  <c r="I9" i="11"/>
  <c r="J18" i="11" l="1"/>
  <c r="J21" i="11" s="1"/>
  <c r="J23" i="11" s="1"/>
  <c r="J36" i="11" l="1"/>
  <c r="J41" i="11" l="1"/>
  <c r="J48" i="11" s="1"/>
  <c r="J52" i="11" l="1"/>
  <c r="J54" i="11" s="1"/>
  <c r="J61" i="11" l="1"/>
  <c r="J63" i="11" s="1"/>
  <c r="J70" i="11" s="1"/>
  <c r="J76" i="11" l="1"/>
  <c r="J81" i="11" s="1"/>
  <c r="J88" i="11" l="1"/>
  <c r="J90" i="11" l="1"/>
  <c r="J91" i="11" s="1"/>
  <c r="J96" i="11" l="1"/>
  <c r="J97" i="11" s="1"/>
  <c r="J98" i="11" l="1"/>
  <c r="J105" i="11" s="1"/>
  <c r="J110" i="11" l="1"/>
  <c r="J113" i="11" s="1"/>
  <c r="J115" i="11" l="1"/>
  <c r="J118" i="11" s="1"/>
  <c r="J122" i="11" s="1"/>
  <c r="J130" i="11" s="1"/>
  <c r="J131" i="11" s="1"/>
  <c r="J162" i="11" s="1"/>
  <c r="J172" i="11" l="1"/>
  <c r="J173" i="11" l="1"/>
  <c r="J174" i="11" s="1"/>
  <c r="J181" i="11" s="1"/>
  <c r="J182" i="11" s="1"/>
  <c r="J260" i="11" l="1"/>
  <c r="J234" i="11"/>
  <c r="J232" i="11"/>
  <c r="J303" i="11"/>
  <c r="J200" i="11"/>
  <c r="J220" i="11"/>
  <c r="J211" i="11"/>
  <c r="J192" i="11"/>
  <c r="J255" i="11"/>
  <c r="J272" i="11"/>
  <c r="J213" i="11"/>
  <c r="J212" i="11"/>
  <c r="J188" i="11"/>
  <c r="J26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 Creighton</author>
  </authors>
  <commentList>
    <comment ref="N57" authorId="0" shapeId="0" xr:uid="{36553AAB-30EF-4DC0-B572-E87E38449156}">
      <text>
        <r>
          <rPr>
            <b/>
            <sz val="9"/>
            <color indexed="81"/>
            <rFont val="Tahoma"/>
            <family val="2"/>
          </rPr>
          <t>Emma Creighton:</t>
        </r>
        <r>
          <rPr>
            <sz val="9"/>
            <color indexed="81"/>
            <rFont val="Tahoma"/>
            <family val="2"/>
          </rPr>
          <t xml:space="preserve">
Please see the factsheet for prize money breakdowns </t>
        </r>
      </text>
    </comment>
    <comment ref="N68" authorId="0" shapeId="0" xr:uid="{3CD6957C-69E1-4889-9D9E-2A54B088A76D}">
      <text>
        <r>
          <rPr>
            <b/>
            <sz val="9"/>
            <color indexed="81"/>
            <rFont val="Tahoma"/>
            <family val="2"/>
          </rPr>
          <t>Emma Creighton:</t>
        </r>
        <r>
          <rPr>
            <sz val="9"/>
            <color indexed="81"/>
            <rFont val="Tahoma"/>
            <family val="2"/>
          </rPr>
          <t xml:space="preserve">
Please see the factsheet for prize money breakdowns </t>
        </r>
      </text>
    </comment>
    <comment ref="N114" authorId="0" shapeId="0" xr:uid="{F7DB5E3C-3D4A-4229-B22C-30B323BBD457}">
      <text>
        <r>
          <rPr>
            <b/>
            <sz val="9"/>
            <color indexed="81"/>
            <rFont val="Tahoma"/>
            <family val="2"/>
          </rPr>
          <t>Emma Creighton:</t>
        </r>
        <r>
          <rPr>
            <sz val="9"/>
            <color indexed="81"/>
            <rFont val="Tahoma"/>
            <family val="2"/>
          </rPr>
          <t xml:space="preserve">
Please see the factsheet for prize money breakdowns </t>
        </r>
      </text>
    </comment>
    <comment ref="N138" authorId="0" shapeId="0" xr:uid="{AE6B7D82-3C2D-4902-AE02-EF04BE57968B}">
      <text>
        <r>
          <rPr>
            <b/>
            <sz val="9"/>
            <color indexed="81"/>
            <rFont val="Tahoma"/>
            <family val="2"/>
          </rPr>
          <t>Emma Creighton:</t>
        </r>
        <r>
          <rPr>
            <sz val="9"/>
            <color indexed="81"/>
            <rFont val="Tahoma"/>
            <family val="2"/>
          </rPr>
          <t xml:space="preserve">
Please see the factsheet for prize money breakdowns </t>
        </r>
      </text>
    </comment>
  </commentList>
</comments>
</file>

<file path=xl/sharedStrings.xml><?xml version="1.0" encoding="utf-8"?>
<sst xmlns="http://schemas.openxmlformats.org/spreadsheetml/2006/main" count="1664" uniqueCount="409">
  <si>
    <t>STATE</t>
  </si>
  <si>
    <t>EVENT NAME</t>
  </si>
  <si>
    <t>START DATE</t>
  </si>
  <si>
    <t>QLD</t>
  </si>
  <si>
    <t>Queensland Tennis Centre</t>
  </si>
  <si>
    <t>2022 Mal Anderson Championships</t>
  </si>
  <si>
    <t>TBC</t>
  </si>
  <si>
    <t>2022 TennisGear Summer Junior Series</t>
  </si>
  <si>
    <t>TennisGear Various</t>
  </si>
  <si>
    <t>Metro</t>
  </si>
  <si>
    <t>Junior Series</t>
  </si>
  <si>
    <t>2022 TennisGear Summer Open Series</t>
  </si>
  <si>
    <t>Open Series</t>
  </si>
  <si>
    <t>2022 Queensland Junior Teams Carnival</t>
  </si>
  <si>
    <t>Brisbane</t>
  </si>
  <si>
    <t>Teams</t>
  </si>
  <si>
    <t>2022 Bayside Open Series</t>
  </si>
  <si>
    <t>Redland Bay</t>
  </si>
  <si>
    <t>Sunshine Coast</t>
  </si>
  <si>
    <t>Premier Series</t>
  </si>
  <si>
    <t>2022 Sunshine Coast Open</t>
  </si>
  <si>
    <t>Kawana</t>
  </si>
  <si>
    <t>2022 Volkl Gold Coast Junior Championships</t>
  </si>
  <si>
    <t>Tennis Gold Coast</t>
  </si>
  <si>
    <t>Gold Coast</t>
  </si>
  <si>
    <t>2022 Churchie Open Series</t>
  </si>
  <si>
    <t>David Turbayne Tennis Centre</t>
  </si>
  <si>
    <t>2022 Tennyson Classic Open Series (Weekend Only)</t>
  </si>
  <si>
    <t>Sunshine Coast Grammar</t>
  </si>
  <si>
    <t>Coloured Ball</t>
  </si>
  <si>
    <t>Queens Park Tennis Centre</t>
  </si>
  <si>
    <t>2022 KDV Sport Junior Slam Series</t>
  </si>
  <si>
    <t>KDV Sport</t>
  </si>
  <si>
    <t>2022 Theodore Seniors</t>
  </si>
  <si>
    <t>Theodore</t>
  </si>
  <si>
    <t xml:space="preserve">Central </t>
  </si>
  <si>
    <t>Seniors</t>
  </si>
  <si>
    <t>2022 Metropolitan Development Series - Redcliffe</t>
  </si>
  <si>
    <t>Redcliffe</t>
  </si>
  <si>
    <t>JDS</t>
  </si>
  <si>
    <t>2022 Elite Tennis International Caloundra Open</t>
  </si>
  <si>
    <t xml:space="preserve">2022 Chinchilla Seniors Nat.6 R/R </t>
  </si>
  <si>
    <t>Chinchilla</t>
  </si>
  <si>
    <t xml:space="preserve">South </t>
  </si>
  <si>
    <t>2022 North Development Series - Sarina (B)</t>
  </si>
  <si>
    <t>Sarina</t>
  </si>
  <si>
    <t xml:space="preserve">North </t>
  </si>
  <si>
    <t xml:space="preserve">2022 Southern Downs Junior Championships </t>
  </si>
  <si>
    <t>Warwick &amp; District Tennis Association</t>
  </si>
  <si>
    <t xml:space="preserve">2022 Tennis Gold Coast Inter-School Challenge  </t>
  </si>
  <si>
    <t>Schools</t>
  </si>
  <si>
    <t>Tannum Sands</t>
  </si>
  <si>
    <t>Club Champs</t>
  </si>
  <si>
    <t>CLOSED CHAMPIONSHIPS WEEKEND</t>
  </si>
  <si>
    <t>ALL</t>
  </si>
  <si>
    <t>2022 Mooloolaba Open Championships</t>
  </si>
  <si>
    <t>Mooloolaba</t>
  </si>
  <si>
    <t>2022 Far North Junior Development Series - Cairns</t>
  </si>
  <si>
    <t>Cairns</t>
  </si>
  <si>
    <t>Far North</t>
  </si>
  <si>
    <t>Maryborough</t>
  </si>
  <si>
    <t>2022 North Development Series - Ayr (B)</t>
  </si>
  <si>
    <t>Ayr</t>
  </si>
  <si>
    <t>2022 Central Red/Orange Ball Team Challenge</t>
  </si>
  <si>
    <t>Rockhampton</t>
  </si>
  <si>
    <t>2022 QLD Pizzy Cup State Trials</t>
  </si>
  <si>
    <t>Charters Towers</t>
  </si>
  <si>
    <t>2022 Samford Tennis Club Junior Series</t>
  </si>
  <si>
    <t>Samford Tennis Club</t>
  </si>
  <si>
    <t>2022 Gympie "Gold City" Seniors NRT.5</t>
  </si>
  <si>
    <t>Gympie</t>
  </si>
  <si>
    <t>Hervey Bay</t>
  </si>
  <si>
    <t>2022 North Development Series - Home Hill (A)</t>
  </si>
  <si>
    <t>Home Hill</t>
  </si>
  <si>
    <t>2022 Queensland Closed Claycourt Qualifying 12U &amp; 14U - TIER B</t>
  </si>
  <si>
    <t>Qualifying</t>
  </si>
  <si>
    <t>2022 Elite Tennis International Hot Shots Challenge</t>
  </si>
  <si>
    <t xml:space="preserve">Coloured Ball </t>
  </si>
  <si>
    <t>2022 Metropolitan Development Series - QTC</t>
  </si>
  <si>
    <t>Dalby</t>
  </si>
  <si>
    <t>2022 Far North Junior Development Series - Mareeba</t>
  </si>
  <si>
    <t>Mareeba</t>
  </si>
  <si>
    <t>2022 Queensland Closed Claycourt Qualifying 12U &amp; 14U - TIER A</t>
  </si>
  <si>
    <t>Tennis Townsville</t>
  </si>
  <si>
    <t xml:space="preserve">2022 Downs District Coloured Ball Circuit </t>
  </si>
  <si>
    <t xml:space="preserve">2022 ITF TSQ Claycourt S400 – Ipswich </t>
  </si>
  <si>
    <t>Ipswich</t>
  </si>
  <si>
    <t>2022 Metropolitan Development Series - Baseline Tennis Club</t>
  </si>
  <si>
    <t>Baseline Tennis Club</t>
  </si>
  <si>
    <t>Noosa</t>
  </si>
  <si>
    <t>Junior / Open</t>
  </si>
  <si>
    <t>2022 Kalynda Chase Open Age</t>
  </si>
  <si>
    <t>Kalynda</t>
  </si>
  <si>
    <t>2022 Ashley Cooper Open Age Championships</t>
  </si>
  <si>
    <t>2022 Churchie Championships</t>
  </si>
  <si>
    <t>2022 Opal Advice 89th Toowoomba Easter Gold Cup</t>
  </si>
  <si>
    <t>Toowoomba</t>
  </si>
  <si>
    <t>2022 Champion Engineering Mid North Open/Age</t>
  </si>
  <si>
    <t>Mackay</t>
  </si>
  <si>
    <t>2022 Bayside Championships - Junior Series</t>
  </si>
  <si>
    <t>Biloela</t>
  </si>
  <si>
    <t>Bundaberg</t>
  </si>
  <si>
    <t>2022 Gold Coast Seniors NRT.5</t>
  </si>
  <si>
    <t>Gold Coast Seniors</t>
  </si>
  <si>
    <t>2022 SugarBowl - Teams Event</t>
  </si>
  <si>
    <t xml:space="preserve">2022 Beenleigh Open </t>
  </si>
  <si>
    <t>Beenleigh</t>
  </si>
  <si>
    <t>2022 Biloela Seniors</t>
  </si>
  <si>
    <t>2022 Central Development Series - Blackwater</t>
  </si>
  <si>
    <t>Blackwater</t>
  </si>
  <si>
    <t>2022 North Development Series - Pioneer Tennis Inc (A)</t>
  </si>
  <si>
    <t>Pioneer Tennis Inc Mackay</t>
  </si>
  <si>
    <t>2022 Metropolitan Development Series - Club Coops</t>
  </si>
  <si>
    <t>Club Coops</t>
  </si>
  <si>
    <t>2022 Elite Tennis International Matira Homes Open</t>
  </si>
  <si>
    <t xml:space="preserve">2022 Sunshine Coast Veterans Nat.6 R/R </t>
  </si>
  <si>
    <t>Nambour</t>
  </si>
  <si>
    <t>2022 Far North Junior Development Series - Innisfail</t>
  </si>
  <si>
    <t>Innisfail</t>
  </si>
  <si>
    <t>2022 North Development Series - Western Suburbs (B)</t>
  </si>
  <si>
    <t xml:space="preserve">Western Suburbs </t>
  </si>
  <si>
    <t>2022 QLD Claycourt Championship - Open Series</t>
  </si>
  <si>
    <t xml:space="preserve">KDV Sport </t>
  </si>
  <si>
    <t>2022 Gympie Junior Championships</t>
  </si>
  <si>
    <t>2022 North Development Series - Bowen (B)</t>
  </si>
  <si>
    <t>Bowen</t>
  </si>
  <si>
    <t>2022 Cairns Open Series</t>
  </si>
  <si>
    <t>2022 North Development Series - Proserpine (B)</t>
  </si>
  <si>
    <t>Proserpine</t>
  </si>
  <si>
    <t>2022 North Region 30+ Seniors NRT.7 - Mackay</t>
  </si>
  <si>
    <t>Mackay Tennis Association</t>
  </si>
  <si>
    <t>2022 Elite Tennis International Seasons IGA Open</t>
  </si>
  <si>
    <t>2022 Redcliffe Masters Nat.6 R/R</t>
  </si>
  <si>
    <t>Gladstone</t>
  </si>
  <si>
    <t>2022 Cairns Seniors Barrier Reef Masters</t>
  </si>
  <si>
    <t>2022 Metropolitan Development Series - Griffith</t>
  </si>
  <si>
    <t>Griffith University Tennis Centre</t>
  </si>
  <si>
    <t>2022 North Development Series - Tennis Townsville (A)</t>
  </si>
  <si>
    <t xml:space="preserve">2022 Western Downs Junior Series </t>
  </si>
  <si>
    <t>Tara</t>
  </si>
  <si>
    <t>2022 Hervey Bay Seniors Nat.6 R/R (2022)</t>
  </si>
  <si>
    <t>2022 Tara Club Open Championships</t>
  </si>
  <si>
    <t>2022 Woongoolba Tennis Club Championships</t>
  </si>
  <si>
    <t>Woongoolba Tennis Club</t>
  </si>
  <si>
    <t>2022 Tennis Townsville Closed Championship</t>
  </si>
  <si>
    <t>2022 Dalby Club Open Championships</t>
  </si>
  <si>
    <t>2022 Metropolitan Development Series - Nudgee Tennis</t>
  </si>
  <si>
    <t>Nudgee Tennis</t>
  </si>
  <si>
    <t>2022 Queensland Open - Signature Series</t>
  </si>
  <si>
    <t>Signature Series</t>
  </si>
  <si>
    <t>2022 Cairns Junior Age</t>
  </si>
  <si>
    <t>Cairns International Tennis Centre</t>
  </si>
  <si>
    <t xml:space="preserve">2022 Beenleigh Junior Series - Boys Only </t>
  </si>
  <si>
    <t>2022 Canterbury Junior Series - Girls Only</t>
  </si>
  <si>
    <t>Canterbury College</t>
  </si>
  <si>
    <t>Mermaid Waters</t>
  </si>
  <si>
    <t>2022 Rod Laver Junior State Championships</t>
  </si>
  <si>
    <t>Queensland Tenns Centre</t>
  </si>
  <si>
    <t>2022 Toowoomba Closed Club Championships</t>
  </si>
  <si>
    <t>2022 Ingham Open Age</t>
  </si>
  <si>
    <t>Ingham</t>
  </si>
  <si>
    <t>2022 Mooloolaba Seniors Nat.6 R/R (2022)</t>
  </si>
  <si>
    <t>2022 Hervey Bay Junior Series</t>
  </si>
  <si>
    <t>2022 Home Hill Seniors</t>
  </si>
  <si>
    <t>Roma</t>
  </si>
  <si>
    <t>2022 University Open Tennis Championships - Open Series (Weekends Only)</t>
  </si>
  <si>
    <t>UQ Tennis Club St Lucia</t>
  </si>
  <si>
    <t>2022 UQ Seniors (60) Nat.6 singles events – St.Lucia Brisbane</t>
  </si>
  <si>
    <t>St.Lucia Brisbane</t>
  </si>
  <si>
    <t>2022 Metropolitan Development Series - Morningside</t>
  </si>
  <si>
    <t>Morningside Tennis Centre</t>
  </si>
  <si>
    <t>2022 UQ Seniors (55) Nat.6 singles events – St.Lucia Brisbane</t>
  </si>
  <si>
    <t>2022 Emerald Doubles Tournament</t>
  </si>
  <si>
    <t>Emerald</t>
  </si>
  <si>
    <t xml:space="preserve">2022 Mareeba Teams - Savanna Slam </t>
  </si>
  <si>
    <t xml:space="preserve">Mareeba </t>
  </si>
  <si>
    <t>2022 North Development Series - Calen (B)</t>
  </si>
  <si>
    <t>Calen</t>
  </si>
  <si>
    <t>2022 North Development Series - Charters Towers (B)</t>
  </si>
  <si>
    <t>2022 UQ Seniors (50) Nat.6 singles events – St.Lucia Brisbane</t>
  </si>
  <si>
    <t>2022 UQ Seniors (45) Nat.6 singles events – St.Lucia Brisbane</t>
  </si>
  <si>
    <t>2022 UQ Seniors (40) Nat.6 singles events – St.Lucia Brisbane</t>
  </si>
  <si>
    <t>2022 UQ Seniors (35) Nat.6 singles events – St.Lucia Brisbane</t>
  </si>
  <si>
    <t xml:space="preserve">Gold Coast </t>
  </si>
  <si>
    <t>2022 Bundaberg Seniors Nat.7 R/R (2022)</t>
  </si>
  <si>
    <t xml:space="preserve">2022 Townsville Open Age - Western Suburbs </t>
  </si>
  <si>
    <t>Western Suburbs Townsville</t>
  </si>
  <si>
    <t>2022 Central Development Series - Gladstone</t>
  </si>
  <si>
    <t>2022 Metropolitan Development Series - David Turbayne Tennis Centre</t>
  </si>
  <si>
    <t>2022 Central Development Series - Emerald</t>
  </si>
  <si>
    <t>2022 Central Development Series - Gayndah</t>
  </si>
  <si>
    <t>Gayndah</t>
  </si>
  <si>
    <t>2022 Rebound Ace Rosebowl Championships (30+ &amp; 50+) NRT.6</t>
  </si>
  <si>
    <t>2022 Rebound Ace Sports Rosebowl Championships (Weekends Only)</t>
  </si>
  <si>
    <t>2022 Toowoomba Age Championships</t>
  </si>
  <si>
    <t xml:space="preserve">2022 Bruce Cup State Trials </t>
  </si>
  <si>
    <t xml:space="preserve">2022 Brisbane Seniors Nat.6 R/R </t>
  </si>
  <si>
    <t>Redland Lawn Tennis Association</t>
  </si>
  <si>
    <t>2022 Central Development Series - Middlemount</t>
  </si>
  <si>
    <t>Middlemount</t>
  </si>
  <si>
    <t>Charleville</t>
  </si>
  <si>
    <t>West</t>
  </si>
  <si>
    <t>2022 Innisfail Nerada Open (Sponsored by Nerada)</t>
  </si>
  <si>
    <t xml:space="preserve">Innisfail </t>
  </si>
  <si>
    <t>2022 North Development Series - Kalynda Chase (B)</t>
  </si>
  <si>
    <t>Kalynda Chase</t>
  </si>
  <si>
    <t>2022 North Development Series - Mackay Tennis Assoc. (B)</t>
  </si>
  <si>
    <t>2022 FNQ Closed Championships</t>
  </si>
  <si>
    <t>2022 Central Development Series - Hervey Bay</t>
  </si>
  <si>
    <t>2022 Emerald Open</t>
  </si>
  <si>
    <t>2022 North Development Series - Ingham (A)</t>
  </si>
  <si>
    <t>2022 Queensland Closed Hardcourt Qualifying 12U &amp; 14U -TIER B</t>
  </si>
  <si>
    <t>2022 UQ Tennis Club Annual Championships</t>
  </si>
  <si>
    <t xml:space="preserve">UQ Tennis Club </t>
  </si>
  <si>
    <t>2022 Metropolitan Development Series - Shaw Park / Northshore Tennis</t>
  </si>
  <si>
    <t>Shaw Park / Northshore Tennis</t>
  </si>
  <si>
    <t>2022 Caboolture Junior Series</t>
  </si>
  <si>
    <t>Caboolture</t>
  </si>
  <si>
    <t>2022 Central Development Series - Regional Finals</t>
  </si>
  <si>
    <t xml:space="preserve">2022 Downs District Orange Ball  </t>
  </si>
  <si>
    <t>Hannaford</t>
  </si>
  <si>
    <t xml:space="preserve">2022 North Development Series Regional Finals - Home Hill </t>
  </si>
  <si>
    <t xml:space="preserve">2022 Roma Seniors Nat.7 R/R </t>
  </si>
  <si>
    <t>2022 Samford Tennis Club Open Series</t>
  </si>
  <si>
    <t xml:space="preserve">2022 Downs District Green Ball  </t>
  </si>
  <si>
    <t>2022 SC Grammar Tennis US Open Hot Shots Challenge</t>
  </si>
  <si>
    <t xml:space="preserve">2022 Caboolture Open </t>
  </si>
  <si>
    <t xml:space="preserve">2022 Chinchilla Club Open </t>
  </si>
  <si>
    <t>2022 Head State Age</t>
  </si>
  <si>
    <t xml:space="preserve">2022 TSQ Sunshine Coast Championships ITF S400 </t>
  </si>
  <si>
    <t>Tewantin</t>
  </si>
  <si>
    <t>2022 Bundaberg Age</t>
  </si>
  <si>
    <t xml:space="preserve">2022 Sarina Junior Series </t>
  </si>
  <si>
    <t>2022 Burdekin Open</t>
  </si>
  <si>
    <t>Burdekin</t>
  </si>
  <si>
    <t>2022 Miami Junior Series</t>
  </si>
  <si>
    <t>Miami</t>
  </si>
  <si>
    <t>2022 Burdekin Age</t>
  </si>
  <si>
    <t>2022 MAPEI Junior Championships</t>
  </si>
  <si>
    <t>Gold Coast Albert Junior Tennis Club</t>
  </si>
  <si>
    <t xml:space="preserve">2022 Wendy Turnbull Junior Championships </t>
  </si>
  <si>
    <t>Townsville</t>
  </si>
  <si>
    <t>2022 Metropolitan Development Series - UQ Sport</t>
  </si>
  <si>
    <t>UQ Sport</t>
  </si>
  <si>
    <t xml:space="preserve">2022 Redcliffe Open - Open Series </t>
  </si>
  <si>
    <t xml:space="preserve">Townsville </t>
  </si>
  <si>
    <t>2022 57th Annual Toowoomba &amp; District Veterans NRT.6 R/R</t>
  </si>
  <si>
    <t>2022 Northern Gold Coast Junior Series</t>
  </si>
  <si>
    <t>Gold Coast Regional Tennis Club</t>
  </si>
  <si>
    <t xml:space="preserve">2022 Battle of the Tropics </t>
  </si>
  <si>
    <t xml:space="preserve">FNQ/North </t>
  </si>
  <si>
    <t xml:space="preserve">2022 Beenleigh Open (Weekends Only) </t>
  </si>
  <si>
    <t>2022 Queensland Development Series Finals</t>
  </si>
  <si>
    <t>Central</t>
  </si>
  <si>
    <t>2022 Matchpoint Northside Junior Series</t>
  </si>
  <si>
    <t>Matchpoint North Lakes</t>
  </si>
  <si>
    <t xml:space="preserve">2022 Murgon Seniors R/R </t>
  </si>
  <si>
    <t>Murgon</t>
  </si>
  <si>
    <t>2022 Junior Teams Carnival Qualifying - Closed Championships</t>
  </si>
  <si>
    <t>2022 Sunshine Coast Tennis League</t>
  </si>
  <si>
    <t>League</t>
  </si>
  <si>
    <t>2022 SC Grammar Tennis Halloween Hot Shots Challenge</t>
  </si>
  <si>
    <t>2022 Caloundra Closed Club Championships</t>
  </si>
  <si>
    <t>2022 Downs District Green/Yellow Event</t>
  </si>
  <si>
    <t>Taroom</t>
  </si>
  <si>
    <t xml:space="preserve">2022 FNQ &amp; NQ Junior Teams Carnival Trials </t>
  </si>
  <si>
    <t>2022 Downs District Red / Orange Event</t>
  </si>
  <si>
    <t>2022 Gold Coast Closed District Championships</t>
  </si>
  <si>
    <t>2022 Metropolitan Development Series - Wynnum Tennis</t>
  </si>
  <si>
    <t>Wynnum Tennis</t>
  </si>
  <si>
    <t>2022 KDV Sport Open Series</t>
  </si>
  <si>
    <t>Max Stuart &amp; Milton Rothman Shield Day</t>
  </si>
  <si>
    <t>2022 Tennyson Hardcourt Open Series</t>
  </si>
  <si>
    <t>2022 Allora Club Open TBC</t>
  </si>
  <si>
    <t>Allora TBC</t>
  </si>
  <si>
    <t>State League Weekend</t>
  </si>
  <si>
    <t>2022 Downs District Coloured Ball Final</t>
  </si>
  <si>
    <t xml:space="preserve">2022 FNQ JDS Teams Event </t>
  </si>
  <si>
    <t>2022 Canterbury Open Series</t>
  </si>
  <si>
    <t>2022 Queensland Closed Grasscourt Qualifying 12U &amp; 14U -TIER B</t>
  </si>
  <si>
    <t>2022 Griffith University Open - Open Series</t>
  </si>
  <si>
    <t>Griffith University</t>
  </si>
  <si>
    <t>2022 Griffith University Junior Series</t>
  </si>
  <si>
    <t>2022 UQ Sport Junior Series</t>
  </si>
  <si>
    <t>UQ Sport St Lucia</t>
  </si>
  <si>
    <t>2022 Elite Tennis International Boxing Day Open</t>
  </si>
  <si>
    <t>2022 Metropolitan Development Series - Redland Bay TC /Sheldon College</t>
  </si>
  <si>
    <t>Redland Bay TC /Sheldon College</t>
  </si>
  <si>
    <t>FINISH DATE</t>
  </si>
  <si>
    <t>VENUE</t>
  </si>
  <si>
    <t>REGION</t>
  </si>
  <si>
    <t>TYPE</t>
  </si>
  <si>
    <t>ENTRY OPENING</t>
  </si>
  <si>
    <t>ENTRY CLOSING</t>
  </si>
  <si>
    <t xml:space="preserve">2022 ETI &amp; BMW Junior Series - Boys Only </t>
  </si>
  <si>
    <t xml:space="preserve">2022 KDV Sport Junior Slam Series - Girls Only </t>
  </si>
  <si>
    <t>Sunshine Coast Tennis Centre - Caloundra</t>
  </si>
  <si>
    <t>2022 TennisGear Spring Junior Series</t>
  </si>
  <si>
    <t>2022 TennisGear Winter Open Series</t>
  </si>
  <si>
    <t>2022 TennisGear Winter Junior Series</t>
  </si>
  <si>
    <t>2022 TennisGear Open Championships</t>
  </si>
  <si>
    <t>2022 TennisGear Winter Junior Series (Private School ONLY)</t>
  </si>
  <si>
    <t>2022 TennisGear Labour Day Junior Series</t>
  </si>
  <si>
    <t>Super 10</t>
  </si>
  <si>
    <t>NA</t>
  </si>
  <si>
    <t>2022 Queendland Super 10's</t>
  </si>
  <si>
    <t>2022 Far North Junior Development Series - Regional Finals</t>
  </si>
  <si>
    <t>Far North / North</t>
  </si>
  <si>
    <t>Mackay Tennis Assoc.</t>
  </si>
  <si>
    <t>2022 Queensland Closed Grasscourt Qualifying 12U &amp; 14U -TIER A</t>
  </si>
  <si>
    <t>2022 Queensland Closed Hardcourt Qualifying 12U &amp; 14U -TIER A</t>
  </si>
  <si>
    <t>City</t>
  </si>
  <si>
    <t>Coastal</t>
  </si>
  <si>
    <t>Country</t>
  </si>
  <si>
    <t>Heritage</t>
  </si>
  <si>
    <t>$$</t>
  </si>
  <si>
    <t>2022 Buffs Mount Isa Open</t>
  </si>
  <si>
    <t>Mount Isa</t>
  </si>
  <si>
    <t>2022 Gold Coast Development Series - Beenleigh Singles &amp; Doubles (Sunday Only)</t>
  </si>
  <si>
    <t>2022 Gold Coast Green Ball - Pro One</t>
  </si>
  <si>
    <t>2022 Gold Coast Green Ball - Canterbury</t>
  </si>
  <si>
    <t>Surfers Paradise</t>
  </si>
  <si>
    <t>2022 Gold Coast Development Series - KDV Singles &amp; Doubles</t>
  </si>
  <si>
    <t>2022 Gold Coast Green Ball - Beenleigh</t>
  </si>
  <si>
    <t>2022 Gold Coast Orange Ball -Cantebury</t>
  </si>
  <si>
    <t>2022 Gold Coast Red Ball - Hinterland</t>
  </si>
  <si>
    <t>Hinterland</t>
  </si>
  <si>
    <t>2022 Gold Coast Orange Ball - Gold Coast Seniors</t>
  </si>
  <si>
    <t>2022 Gold Coast Development Series - Queens Park Singles &amp; Doubles (Sunday Only)</t>
  </si>
  <si>
    <t>2022 Gold Coast Red Ball - KDV</t>
  </si>
  <si>
    <t>2022 Gold Coast Red Ball- Gold Coast Seniors</t>
  </si>
  <si>
    <t>2022 Gold Coast Green Ball - Queens Park</t>
  </si>
  <si>
    <t>2022 Gold Coast Orange Ball - Surfers Paradise</t>
  </si>
  <si>
    <t>2022 Gold Coast Development Series - Cantebury Singles &amp; Doubles (Sunday Only)</t>
  </si>
  <si>
    <t>2022 Gold Coast Red Ball - Beenleigh</t>
  </si>
  <si>
    <t>2022 Gold Coast Orange Ball - KDV Sport</t>
  </si>
  <si>
    <t>2022 Gold Coast Development Series - Gold Coast Seniors</t>
  </si>
  <si>
    <t>2022 Gold Coast Red Ball - Tennis on 11th</t>
  </si>
  <si>
    <t>Tennis on 11th</t>
  </si>
  <si>
    <t xml:space="preserve">2022 Gold Coast JDS Team Trials </t>
  </si>
  <si>
    <t>2022 Gold Coast Green Ball - Gold Coast Seniors</t>
  </si>
  <si>
    <t>2022 Gold Coast Red Ball - Mudgeeraba</t>
  </si>
  <si>
    <t>Mudgeeraba</t>
  </si>
  <si>
    <t>2022 Gold Coast Orange Ball - Pro One</t>
  </si>
  <si>
    <t>2022 Gold Coast Red Ball - Queens Park</t>
  </si>
  <si>
    <t>2022 Gold Coast Orange Ball - Beenleigh</t>
  </si>
  <si>
    <t>2022 Gold Coast Green Ball - KDV Sport</t>
  </si>
  <si>
    <t>2022 Sunshine Coast Development Series - Caloundra</t>
  </si>
  <si>
    <t>2022 Sunshine Coast Development Series - Mooloolaba</t>
  </si>
  <si>
    <t>2022 Sunshine Coast Development Series - Kingaroy</t>
  </si>
  <si>
    <t>2022 Sunshine Coast Development Series - Kawana</t>
  </si>
  <si>
    <t>2022 Sunshine Coast Development Series - Nambour</t>
  </si>
  <si>
    <t xml:space="preserve">2022 Sunshine Coast Development Series - Gympie </t>
  </si>
  <si>
    <t xml:space="preserve">2022 Sunshine Coast Development Series - Caboolture </t>
  </si>
  <si>
    <t xml:space="preserve">2022 Sunshine Coast Development Series - Tewantin </t>
  </si>
  <si>
    <t>2022 Sunshine Coast Development Series - Noosa</t>
  </si>
  <si>
    <t>2022 Sunshine Coast Development Series - Finals Qualifying Event</t>
  </si>
  <si>
    <t>Kingaroy</t>
  </si>
  <si>
    <t>2022 South Development Series - Roma</t>
  </si>
  <si>
    <t>2022 South Development Series - Tara</t>
  </si>
  <si>
    <t>2022 South Development Series - Dalby</t>
  </si>
  <si>
    <t>2022 South Development Series - Toowoomba</t>
  </si>
  <si>
    <t>2022 South Development Series - Chinchilla</t>
  </si>
  <si>
    <t>2022 South Development Series - Warwick</t>
  </si>
  <si>
    <t>Warwick</t>
  </si>
  <si>
    <t>2022 Central Development Series - Biloela JDS - A</t>
  </si>
  <si>
    <t>2022 Hervey Bay Open Series Sponsored by the Fraser Coast Regional Council</t>
  </si>
  <si>
    <t>2022 Central Development Series - Rockhampton - A+</t>
  </si>
  <si>
    <t>2022 Gold Coast Red Ball - STARR Tennis</t>
  </si>
  <si>
    <t>2022 Noosa Junior Championships Junior Series</t>
  </si>
  <si>
    <t>2022 Mooloolaba Junior Championships Junior Series</t>
  </si>
  <si>
    <t>2022 QLD Country Cup</t>
  </si>
  <si>
    <t>2022 Central Development Series - Bundaberg - A+</t>
  </si>
  <si>
    <t>2022 Gold Coast Development Series - Pro-One Tennis - Singles ONLY</t>
  </si>
  <si>
    <t>2022 Central Development Series - Tannum Sands - B</t>
  </si>
  <si>
    <t>2022 Central Development Series - Yeppoon - A</t>
  </si>
  <si>
    <t>2022 Gold Coast Development Series - Miami Tennis Club - Singles ONLY</t>
  </si>
  <si>
    <t>2022 Central Development Series - Maryborough - C</t>
  </si>
  <si>
    <t xml:space="preserve">2022 Innisfail Junior Series </t>
  </si>
  <si>
    <t>2022 Central Development Series - Rockhampton - B</t>
  </si>
  <si>
    <t>Yeppoon</t>
  </si>
  <si>
    <t>2022 Gold Coast Orange Ball Event Circuit - Queens Park Tennis</t>
  </si>
  <si>
    <t>2022 Aussie Gold Rockhampton Open Age - Capra Series</t>
  </si>
  <si>
    <t>2022 Gold Coast Orange Ball Event Circuit - Queens Park</t>
  </si>
  <si>
    <t>2022 Elite Tennis International Coastline BMW Open Championships Open Series</t>
  </si>
  <si>
    <t>2022 Tom Ferguson Shield Day</t>
  </si>
  <si>
    <t>Community</t>
  </si>
  <si>
    <t>2022 ITF TSQ Championships S1000 – Mermaid Waters - Gold Coast</t>
  </si>
  <si>
    <t>2022 Grammar Tennis Kids Coloured Ball Series – Family Cup</t>
  </si>
  <si>
    <t>2022 Head Tennis Brisbane Classic Junior Series</t>
  </si>
  <si>
    <t>2022 Budget Gladstone Open Age - Capra Series</t>
  </si>
  <si>
    <t>2022 Grammar Tennis Kids Coloured Ball Series – French Open</t>
  </si>
  <si>
    <t>2022 Elite Tennis International Matira Homes Open Series - New Dates 18,19,20 June</t>
  </si>
  <si>
    <t>2022 QLD Open Wheelchair - ITF Wheelchair Futures</t>
  </si>
  <si>
    <t>ITF</t>
  </si>
  <si>
    <t>2022 Queensland PWII &amp; DHoH Open</t>
  </si>
  <si>
    <t>PWII DHoH</t>
  </si>
  <si>
    <t>2022 FNQ Open Age (Sponsored by 'Fowlers Group')</t>
  </si>
  <si>
    <t>2022 Rod Laver Lead In &amp; 2022 Rafa Nadal Tour – QLD</t>
  </si>
  <si>
    <t>2022 Coolum Wheelchair Classic</t>
  </si>
  <si>
    <t>Coolum Tennis Club</t>
  </si>
  <si>
    <t>Wheelchair</t>
  </si>
  <si>
    <t>2022 Central Development Series - CQ Finals - Biloela</t>
  </si>
  <si>
    <t>2022 Charleville Club Open</t>
  </si>
  <si>
    <t>2022 Queensland Blind &amp; Low Vision Open</t>
  </si>
  <si>
    <t>BLV</t>
  </si>
  <si>
    <t>2022 SC Grammar Tennis Kids Coloured Ball Series - Australian Open</t>
  </si>
  <si>
    <t>2022 Maranoa Open</t>
  </si>
  <si>
    <t>2022 NQ Open Championships Premier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</si>
</sst>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C09]dd\-mmm\-yy;@"/>
    <numFmt numFmtId="165" formatCode="&quot;$&quot;#,##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Arial Black"/>
      <family val="2"/>
    </font>
    <font>
      <sz val="11"/>
      <color rgb="FF6E6E6E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6E6E6E"/>
      <name val="Gotham"/>
    </font>
    <font>
      <b/>
      <sz val="10"/>
      <color rgb="FF1F448A"/>
      <name val="Gotham"/>
    </font>
    <font>
      <sz val="10"/>
      <color rgb="FF6E6E6E"/>
      <name val="Gotham"/>
    </font>
    <font>
      <sz val="8"/>
      <name val="Calibri"/>
      <family val="2"/>
      <scheme val="minor"/>
    </font>
    <font>
      <b/>
      <sz val="10"/>
      <color theme="0"/>
      <name val="Gotham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73C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70C0"/>
        <bgColor indexed="64"/>
      </patternFill>
    </fill>
    <fill>
      <patternFill patternType="solid">
        <fgColor rgb="FF009BDF"/>
        <bgColor indexed="64"/>
      </patternFill>
    </fill>
    <fill>
      <patternFill patternType="solid">
        <fgColor rgb="FFD3DF4E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rgb="FF0091D2"/>
        <bgColor indexed="64"/>
      </patternFill>
    </fill>
    <fill>
      <patternFill patternType="solid">
        <fgColor rgb="FF6E6E6E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/>
      <top style="thin">
        <color indexed="64"/>
      </top>
      <bottom/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4" borderId="0" applyNumberFormat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0" xfId="0" applyFill="1"/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164" fontId="6" fillId="0" borderId="4" xfId="2" applyNumberFormat="1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64" fontId="6" fillId="0" borderId="3" xfId="2" applyNumberFormat="1" applyFont="1" applyBorder="1" applyAlignment="1">
      <alignment horizontal="left" vertical="center"/>
    </xf>
    <xf numFmtId="164" fontId="6" fillId="0" borderId="3" xfId="2" applyNumberFormat="1" applyFont="1" applyBorder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/>
    </xf>
    <xf numFmtId="0" fontId="6" fillId="0" borderId="3" xfId="1" applyFont="1" applyFill="1" applyBorder="1" applyAlignment="1">
      <alignment horizontal="left" vertical="center"/>
    </xf>
    <xf numFmtId="0" fontId="7" fillId="0" borderId="3" xfId="2" applyFont="1" applyBorder="1" applyAlignment="1">
      <alignment horizontal="center" vertical="center"/>
    </xf>
    <xf numFmtId="0" fontId="6" fillId="3" borderId="3" xfId="2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3" xfId="3" applyFont="1" applyFill="1" applyBorder="1" applyAlignment="1">
      <alignment horizontal="left" vertical="center"/>
    </xf>
    <xf numFmtId="164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0" fontId="10" fillId="5" borderId="4" xfId="5" applyFont="1" applyFill="1" applyBorder="1" applyAlignment="1">
      <alignment horizontal="center" vertical="center"/>
    </xf>
    <xf numFmtId="0" fontId="10" fillId="6" borderId="4" xfId="5" applyFont="1" applyFill="1" applyBorder="1" applyAlignment="1">
      <alignment horizontal="center" vertical="center"/>
    </xf>
    <xf numFmtId="0" fontId="8" fillId="10" borderId="4" xfId="5" applyFont="1" applyFill="1" applyBorder="1" applyAlignment="1">
      <alignment horizontal="center" vertical="center"/>
    </xf>
    <xf numFmtId="165" fontId="6" fillId="10" borderId="4" xfId="5" applyNumberFormat="1" applyFont="1" applyFill="1" applyBorder="1" applyAlignment="1">
      <alignment horizontal="center" vertical="center"/>
    </xf>
    <xf numFmtId="44" fontId="6" fillId="0" borderId="4" xfId="4" applyFont="1" applyBorder="1" applyAlignment="1">
      <alignment horizontal="center" vertical="center"/>
    </xf>
    <xf numFmtId="0" fontId="8" fillId="10" borderId="3" xfId="5" applyFont="1" applyFill="1" applyBorder="1" applyAlignment="1">
      <alignment horizontal="center" vertical="center"/>
    </xf>
    <xf numFmtId="0" fontId="10" fillId="8" borderId="3" xfId="5" applyFont="1" applyFill="1" applyBorder="1" applyAlignment="1">
      <alignment horizontal="center" vertical="center"/>
    </xf>
    <xf numFmtId="44" fontId="6" fillId="0" borderId="4" xfId="4" applyFont="1" applyBorder="1" applyAlignment="1">
      <alignment horizontal="left" vertical="center"/>
    </xf>
    <xf numFmtId="0" fontId="10" fillId="6" borderId="3" xfId="5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center" vertical="center"/>
    </xf>
    <xf numFmtId="165" fontId="6" fillId="10" borderId="3" xfId="5" applyNumberFormat="1" applyFont="1" applyFill="1" applyBorder="1" applyAlignment="1">
      <alignment horizontal="center" vertical="center"/>
    </xf>
    <xf numFmtId="0" fontId="10" fillId="7" borderId="3" xfId="5" applyFont="1" applyFill="1" applyBorder="1" applyAlignment="1">
      <alignment horizontal="center" vertical="center"/>
    </xf>
    <xf numFmtId="44" fontId="6" fillId="0" borderId="3" xfId="4" applyFont="1" applyBorder="1" applyAlignment="1">
      <alignment horizontal="center" vertical="center"/>
    </xf>
    <xf numFmtId="44" fontId="6" fillId="0" borderId="3" xfId="4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/>
    </xf>
    <xf numFmtId="164" fontId="6" fillId="0" borderId="3" xfId="5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1" fillId="0" borderId="3" xfId="6" applyBorder="1" applyAlignment="1">
      <alignment horizontal="left" vertical="center"/>
    </xf>
    <xf numFmtId="0" fontId="10" fillId="6" borderId="4" xfId="5" applyFont="1" applyFill="1" applyBorder="1" applyAlignment="1">
      <alignment horizontal="center" vertical="center"/>
    </xf>
    <xf numFmtId="0" fontId="10" fillId="7" borderId="4" xfId="5" applyFont="1" applyFill="1" applyBorder="1" applyAlignment="1">
      <alignment horizontal="center" vertical="center"/>
    </xf>
    <xf numFmtId="0" fontId="6" fillId="0" borderId="4" xfId="5" applyFont="1" applyBorder="1" applyAlignment="1">
      <alignment horizontal="left" vertical="center"/>
    </xf>
    <xf numFmtId="164" fontId="6" fillId="0" borderId="4" xfId="5" applyNumberFormat="1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164" fontId="6" fillId="0" borderId="3" xfId="5" applyNumberFormat="1" applyFont="1" applyBorder="1" applyAlignment="1">
      <alignment horizontal="left" vertical="center"/>
    </xf>
    <xf numFmtId="164" fontId="6" fillId="3" borderId="4" xfId="2" applyNumberFormat="1" applyFont="1" applyFill="1" applyBorder="1" applyAlignment="1">
      <alignment horizontal="center" vertical="center"/>
    </xf>
    <xf numFmtId="164" fontId="6" fillId="3" borderId="3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164" fontId="6" fillId="0" borderId="3" xfId="2" applyNumberFormat="1" applyFont="1" applyFill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left" vertical="center"/>
    </xf>
    <xf numFmtId="0" fontId="11" fillId="0" borderId="3" xfId="6" applyFill="1" applyBorder="1" applyAlignment="1">
      <alignment horizontal="left" vertical="center"/>
    </xf>
    <xf numFmtId="0" fontId="11" fillId="3" borderId="3" xfId="6" applyFill="1" applyBorder="1" applyAlignment="1">
      <alignment horizontal="left" vertical="center"/>
    </xf>
    <xf numFmtId="0" fontId="10" fillId="6" borderId="4" xfId="5" applyFont="1" applyFill="1" applyBorder="1" applyAlignment="1">
      <alignment horizontal="center" vertical="center"/>
    </xf>
    <xf numFmtId="0" fontId="10" fillId="7" borderId="4" xfId="5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/>
    </xf>
    <xf numFmtId="0" fontId="10" fillId="6" borderId="4" xfId="5" applyFont="1" applyFill="1" applyBorder="1" applyAlignment="1">
      <alignment horizontal="center" vertical="center"/>
    </xf>
    <xf numFmtId="0" fontId="10" fillId="7" borderId="4" xfId="5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/>
    </xf>
    <xf numFmtId="0" fontId="10" fillId="6" borderId="4" xfId="5" applyFont="1" applyFill="1" applyBorder="1" applyAlignment="1">
      <alignment horizontal="center" vertical="center"/>
    </xf>
    <xf numFmtId="0" fontId="10" fillId="7" borderId="4" xfId="5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/>
    </xf>
    <xf numFmtId="164" fontId="6" fillId="0" borderId="4" xfId="2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readingOrder="1"/>
    </xf>
    <xf numFmtId="0" fontId="10" fillId="5" borderId="5" xfId="5" applyFont="1" applyFill="1" applyBorder="1" applyAlignment="1">
      <alignment horizontal="center" vertical="center"/>
    </xf>
    <xf numFmtId="0" fontId="10" fillId="5" borderId="6" xfId="5" applyFont="1" applyFill="1" applyBorder="1" applyAlignment="1">
      <alignment horizontal="center" vertical="center"/>
    </xf>
    <xf numFmtId="0" fontId="10" fillId="6" borderId="4" xfId="5" applyFont="1" applyFill="1" applyBorder="1" applyAlignment="1">
      <alignment horizontal="center" vertical="center"/>
    </xf>
    <xf numFmtId="0" fontId="10" fillId="6" borderId="7" xfId="5" applyFont="1" applyFill="1" applyBorder="1" applyAlignment="1">
      <alignment horizontal="center" vertical="center"/>
    </xf>
    <xf numFmtId="0" fontId="10" fillId="7" borderId="4" xfId="5" applyFont="1" applyFill="1" applyBorder="1" applyAlignment="1">
      <alignment horizontal="center" vertical="center"/>
    </xf>
    <xf numFmtId="0" fontId="10" fillId="7" borderId="7" xfId="5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/>
    </xf>
    <xf numFmtId="0" fontId="10" fillId="8" borderId="7" xfId="5" applyFont="1" applyFill="1" applyBorder="1" applyAlignment="1">
      <alignment horizontal="center" vertical="center"/>
    </xf>
    <xf numFmtId="165" fontId="10" fillId="9" borderId="0" xfId="5" applyNumberFormat="1" applyFont="1" applyFill="1" applyAlignment="1">
      <alignment horizontal="center" vertical="center"/>
    </xf>
    <xf numFmtId="165" fontId="10" fillId="9" borderId="7" xfId="5" applyNumberFormat="1" applyFont="1" applyFill="1" applyBorder="1" applyAlignment="1">
      <alignment horizontal="center" vertical="center"/>
    </xf>
  </cellXfs>
  <cellStyles count="7">
    <cellStyle name="Bad" xfId="1" builtinId="27"/>
    <cellStyle name="Currency" xfId="4" builtinId="4"/>
    <cellStyle name="Hyperlink" xfId="6" builtinId="8"/>
    <cellStyle name="Normal" xfId="0" builtinId="0"/>
    <cellStyle name="Normal 2" xfId="2" xr:uid="{ABDCF19B-9190-43BA-AD0B-F068F738166D}"/>
    <cellStyle name="Normal 2 2" xfId="3" xr:uid="{A069FEF1-F198-47F1-9573-4FB03429F608}"/>
    <cellStyle name="Normal 2 2 3" xfId="5" xr:uid="{76F24E4A-89F5-4260-AB08-04001ECB6CB8}"/>
  </cellStyles>
  <dxfs count="0"/>
  <tableStyles count="0" defaultTableStyle="TableStyleMedium2" defaultPivotStyle="PivotStyleLight16"/>
  <colors>
    <mruColors>
      <color rgb="FFD3DF4E"/>
      <color rgb="FF073C8C"/>
      <color rgb="FF6E6E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30161</xdr:colOff>
      <xdr:row>5</xdr:row>
      <xdr:rowOff>107108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F5C848-E9DE-4455-B2BC-D5D155859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28161" cy="1000077"/>
        </a:xfrm>
        <a:prstGeom prst="rect">
          <a:avLst/>
        </a:prstGeom>
        <a:effectLst/>
      </xdr:spPr>
    </xdr:pic>
    <xdr:clientData/>
  </xdr:twoCellAnchor>
  <xdr:twoCellAnchor editAs="oneCell">
    <xdr:from>
      <xdr:col>11</xdr:col>
      <xdr:colOff>1587</xdr:colOff>
      <xdr:row>0</xdr:row>
      <xdr:rowOff>130176</xdr:rowOff>
    </xdr:from>
    <xdr:to>
      <xdr:col>13</xdr:col>
      <xdr:colOff>410367</xdr:colOff>
      <xdr:row>4</xdr:row>
      <xdr:rowOff>65164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0A1E36-6FC0-4346-A0F6-E4346427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9662" y="130176"/>
          <a:ext cx="2177255" cy="662063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</xdr:row>
      <xdr:rowOff>38100</xdr:rowOff>
    </xdr:from>
    <xdr:to>
      <xdr:col>7</xdr:col>
      <xdr:colOff>142875</xdr:colOff>
      <xdr:row>3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EAF8FE6-32CD-4BEC-9518-89B41CEA8186}"/>
            </a:ext>
          </a:extLst>
        </xdr:cNvPr>
        <xdr:cNvSpPr txBox="1"/>
      </xdr:nvSpPr>
      <xdr:spPr>
        <a:xfrm>
          <a:off x="123824" y="216694"/>
          <a:ext cx="13985082" cy="395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" b="1" i="1">
              <a:solidFill>
                <a:srgbClr val="D3DF4E"/>
              </a:solidFill>
              <a:latin typeface="Arial" panose="020B0604020202020204" pitchFamily="34" charset="0"/>
              <a:cs typeface="Arial" panose="020B0604020202020204" pitchFamily="34" charset="0"/>
            </a:rPr>
            <a:t>2022</a:t>
          </a:r>
          <a:r>
            <a:rPr lang="en-AU" sz="2500" b="1" i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QUEENSLAND COMPETITIVE PLAY CALENDAR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TA-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1D2"/>
      </a:accent1>
      <a:accent2>
        <a:srgbClr val="E10073"/>
      </a:accent2>
      <a:accent3>
        <a:srgbClr val="FAC300"/>
      </a:accent3>
      <a:accent4>
        <a:srgbClr val="D7D700"/>
      </a:accent4>
      <a:accent5>
        <a:srgbClr val="6E6E6E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ournaments.tennis.com.au/sport/tournament?id=B668AA69-B815-4AE3-9116-1F0E4039972F" TargetMode="External"/><Relationship Id="rId21" Type="http://schemas.openxmlformats.org/officeDocument/2006/relationships/hyperlink" Target="https://www.tennis.com.au/leagues/super-10s/queensland" TargetMode="External"/><Relationship Id="rId42" Type="http://schemas.openxmlformats.org/officeDocument/2006/relationships/hyperlink" Target="https://tournaments.tennis.com.au/tournament/7641CC58-39A2-4A38-A1B5-0065FBDA2DA8" TargetMode="External"/><Relationship Id="rId63" Type="http://schemas.openxmlformats.org/officeDocument/2006/relationships/hyperlink" Target="https://tournaments.tennis.com.au/tournament/1B084F84-59F8-4725-AC23-75C415663D70" TargetMode="External"/><Relationship Id="rId84" Type="http://schemas.openxmlformats.org/officeDocument/2006/relationships/hyperlink" Target="https://tournaments.tennis.com.au/tournament/3F93F9E2-CBE5-4E47-9648-D35DFAB1BA6B" TargetMode="External"/><Relationship Id="rId138" Type="http://schemas.openxmlformats.org/officeDocument/2006/relationships/hyperlink" Target="https://tournaments.tennis.com.au/sport/tournament?id=F6062386-2EAD-45D4-BFBD-8FEB1D9C4532" TargetMode="External"/><Relationship Id="rId159" Type="http://schemas.openxmlformats.org/officeDocument/2006/relationships/hyperlink" Target="https://www.tennisseniors.org.au/qld/entry_forms.htm" TargetMode="External"/><Relationship Id="rId170" Type="http://schemas.openxmlformats.org/officeDocument/2006/relationships/hyperlink" Target="https://tournaments.tennis.com.au/sport/tournament?id=1434FB41-1BAE-4704-9833-9D94FF174556" TargetMode="External"/><Relationship Id="rId191" Type="http://schemas.openxmlformats.org/officeDocument/2006/relationships/hyperlink" Target="https://tournaments.tennis.com.au/sport/tournament?id=B33B7E79-BB73-4426-9240-03D29F5E46F2" TargetMode="External"/><Relationship Id="rId205" Type="http://schemas.openxmlformats.org/officeDocument/2006/relationships/hyperlink" Target="https://tournaments.tennis.com.au/sport/tournament?id=DC7302A4-0E1A-4566-AE01-604E0F6979DA" TargetMode="External"/><Relationship Id="rId226" Type="http://schemas.openxmlformats.org/officeDocument/2006/relationships/hyperlink" Target="https://tournaments.tennis.com.au/sport/tournament?id=34743142-5D37-4DF0-A227-DBBDA556258F" TargetMode="External"/><Relationship Id="rId107" Type="http://schemas.openxmlformats.org/officeDocument/2006/relationships/hyperlink" Target="https://tournaments.tennis.com.au/sport/tournament?id=5EA9E199-43F1-4236-8F49-0DEFF70180FF" TargetMode="External"/><Relationship Id="rId11" Type="http://schemas.openxmlformats.org/officeDocument/2006/relationships/hyperlink" Target="https://www.tennis.com.au/leagues/super-10s/queensland" TargetMode="External"/><Relationship Id="rId32" Type="http://schemas.openxmlformats.org/officeDocument/2006/relationships/hyperlink" Target="https://tournaments.tennis.com.au/tournament/9DD7A25F-C3C7-416B-9C4E-87446ECAC290" TargetMode="External"/><Relationship Id="rId53" Type="http://schemas.openxmlformats.org/officeDocument/2006/relationships/hyperlink" Target="https://tournaments.tennis.com.au/tournament/A5530F5A-4B79-4354-90CE-868C317CD31B" TargetMode="External"/><Relationship Id="rId74" Type="http://schemas.openxmlformats.org/officeDocument/2006/relationships/hyperlink" Target="https://tournaments.tennis.com.au/tournament/A93A4472-90C4-43A8-AE4C-762391CBF870" TargetMode="External"/><Relationship Id="rId128" Type="http://schemas.openxmlformats.org/officeDocument/2006/relationships/hyperlink" Target="https://tournaments.tennis.com.au/sport/tournament?id=B3DC6270-5A88-44A8-8B40-D712D5177EE4" TargetMode="External"/><Relationship Id="rId149" Type="http://schemas.openxmlformats.org/officeDocument/2006/relationships/hyperlink" Target="https://tournaments.tennis.com.au/sport/tournament?id=988B5627-2A29-426E-ACC9-5B11521127B2" TargetMode="External"/><Relationship Id="rId5" Type="http://schemas.openxmlformats.org/officeDocument/2006/relationships/hyperlink" Target="https://tournaments.tennis.com.au/tournament/65DE670C-882B-40AB-855F-CA7FC44BAFB8" TargetMode="External"/><Relationship Id="rId95" Type="http://schemas.openxmlformats.org/officeDocument/2006/relationships/hyperlink" Target="https://tournaments.tennis.com.au/tournament/4B79243E-A6E7-43AD-9651-1CBA153056E8" TargetMode="External"/><Relationship Id="rId160" Type="http://schemas.openxmlformats.org/officeDocument/2006/relationships/hyperlink" Target="https://tournaments.tennis.com.au/sport/tournament?id=FB35F1A6-C7CE-444A-94F3-218EFE664309" TargetMode="External"/><Relationship Id="rId181" Type="http://schemas.openxmlformats.org/officeDocument/2006/relationships/hyperlink" Target="https://tournaments.tennis.com.au/sport/tournament?id=B610284F-9EDE-49C1-AAEF-C3027765AFB5" TargetMode="External"/><Relationship Id="rId216" Type="http://schemas.openxmlformats.org/officeDocument/2006/relationships/hyperlink" Target="https://tournaments.tennis.com.au/sport/tournament?id=6F76AD06-BD23-4BE0-8479-52E50A4CAEF3" TargetMode="External"/><Relationship Id="rId22" Type="http://schemas.openxmlformats.org/officeDocument/2006/relationships/hyperlink" Target="https://www.tennis.com.au/leagues/super-10s/queensland" TargetMode="External"/><Relationship Id="rId43" Type="http://schemas.openxmlformats.org/officeDocument/2006/relationships/hyperlink" Target="https://tournaments.tennis.com.au/tournament/AF46E847-602D-40EF-8756-813AAEF265BF" TargetMode="External"/><Relationship Id="rId64" Type="http://schemas.openxmlformats.org/officeDocument/2006/relationships/hyperlink" Target="https://tournaments.tennis.com.au/tournament/C098205C-6207-46A7-8AC2-8AA89A13C14F" TargetMode="External"/><Relationship Id="rId118" Type="http://schemas.openxmlformats.org/officeDocument/2006/relationships/hyperlink" Target="https://tournaments.tennis.com.au/sport/tournament?id=C694227E-86DD-4836-8ACD-2920E495CC08" TargetMode="External"/><Relationship Id="rId139" Type="http://schemas.openxmlformats.org/officeDocument/2006/relationships/hyperlink" Target="https://tournaments.tennis.com.au/sport/tournament?id=E7DA2291-7AAF-46E2-A2AA-53701E05658E" TargetMode="External"/><Relationship Id="rId85" Type="http://schemas.openxmlformats.org/officeDocument/2006/relationships/hyperlink" Target="https://tournaments.tennis.com.au/tournament/6BC8E54A-93CA-4054-BBB2-C19EC918DBA5" TargetMode="External"/><Relationship Id="rId150" Type="http://schemas.openxmlformats.org/officeDocument/2006/relationships/hyperlink" Target="https://tournaments.tennis.com.au/sport/tournament?id=275EB127-4D82-4FB6-9228-D3B4B6EE3B14" TargetMode="External"/><Relationship Id="rId171" Type="http://schemas.openxmlformats.org/officeDocument/2006/relationships/hyperlink" Target="https://tournaments.tennis.com.au/sport/tournament?id=66425F9D-5367-42C1-A15A-F9767C1C74E9" TargetMode="External"/><Relationship Id="rId192" Type="http://schemas.openxmlformats.org/officeDocument/2006/relationships/hyperlink" Target="https://tournaments.tennis.com.au/sport/tournament?id=DA0EE3C5-1690-4404-8E0F-3A40AD7F776B" TargetMode="External"/><Relationship Id="rId206" Type="http://schemas.openxmlformats.org/officeDocument/2006/relationships/hyperlink" Target="https://tournaments.tennis.com.au/sport/tournament?id=3C2F2EA6-51A6-4507-A59D-68764F2258DF" TargetMode="External"/><Relationship Id="rId227" Type="http://schemas.openxmlformats.org/officeDocument/2006/relationships/hyperlink" Target="https://tournaments.tennis.com.au/sport/tournament?id=0E3C2965-3F4F-4F5F-AA76-8744783207FC" TargetMode="External"/><Relationship Id="rId12" Type="http://schemas.openxmlformats.org/officeDocument/2006/relationships/hyperlink" Target="https://www.tennis.com.au/leagues/super-10s/queensland" TargetMode="External"/><Relationship Id="rId33" Type="http://schemas.openxmlformats.org/officeDocument/2006/relationships/hyperlink" Target="https://tournaments.tennis.com.au/tournament/46DFCC3E-F89E-4C19-841D-FF1F7C123AE7" TargetMode="External"/><Relationship Id="rId108" Type="http://schemas.openxmlformats.org/officeDocument/2006/relationships/hyperlink" Target="https://tournaments.tennis.com.au/sport/tournament?id=1F64CDDA-0F50-4A9A-9F5F-B098A71DB8A7" TargetMode="External"/><Relationship Id="rId129" Type="http://schemas.openxmlformats.org/officeDocument/2006/relationships/hyperlink" Target="https://tournaments.tennis.com.au/sport/tournament?id=A3E37629-BE8A-47BD-97DB-F80886AA17CF" TargetMode="External"/><Relationship Id="rId54" Type="http://schemas.openxmlformats.org/officeDocument/2006/relationships/hyperlink" Target="https://tournaments.tennis.com.au/tournament/BB76A42B-E2D9-4F5D-AEE7-46ADEEB2E1F5" TargetMode="External"/><Relationship Id="rId75" Type="http://schemas.openxmlformats.org/officeDocument/2006/relationships/hyperlink" Target="https://tournaments.tennis.com.au/tournament/573FD342-C3D7-470C-A591-E2DD06C8D84A" TargetMode="External"/><Relationship Id="rId96" Type="http://schemas.openxmlformats.org/officeDocument/2006/relationships/hyperlink" Target="https://tournaments.tennis.com.au/tournament/1D2EB7C1-5D3A-4D66-BBE0-34C49F01F35D" TargetMode="External"/><Relationship Id="rId140" Type="http://schemas.openxmlformats.org/officeDocument/2006/relationships/hyperlink" Target="https://tournaments.tennis.com.au/sport/tournament?id=4666A0F6-5995-47EA-A75E-5D07874B08B1" TargetMode="External"/><Relationship Id="rId161" Type="http://schemas.openxmlformats.org/officeDocument/2006/relationships/hyperlink" Target="https://tournaments.tennis.com.au/sport/tournament?id=78758EF7-0AC1-4BC7-9D2C-60B8433BBF7B" TargetMode="External"/><Relationship Id="rId182" Type="http://schemas.openxmlformats.org/officeDocument/2006/relationships/hyperlink" Target="https://tournaments.tennis.com.au/sport/tournament?id=96D0263E-85DF-4614-88DE-423F21EB5CD3" TargetMode="External"/><Relationship Id="rId217" Type="http://schemas.openxmlformats.org/officeDocument/2006/relationships/hyperlink" Target="https://tournaments.tennis.com.au/sport/tournament?id=34743142-5D37-4DF0-A227-DBBDA556258F" TargetMode="External"/><Relationship Id="rId6" Type="http://schemas.openxmlformats.org/officeDocument/2006/relationships/hyperlink" Target="https://tournaments.tennis.com.au/tournament/4162BDD4-AF27-4622-A54C-A1DF3FACBD73" TargetMode="External"/><Relationship Id="rId23" Type="http://schemas.openxmlformats.org/officeDocument/2006/relationships/hyperlink" Target="https://www.tennis.com.au/leagues/super-10s/queensland" TargetMode="External"/><Relationship Id="rId119" Type="http://schemas.openxmlformats.org/officeDocument/2006/relationships/hyperlink" Target="https://tournaments.tennis.com.au/sport/tournament?id=786C0152-8635-4748-B374-CF1FAF47C2CC" TargetMode="External"/><Relationship Id="rId44" Type="http://schemas.openxmlformats.org/officeDocument/2006/relationships/hyperlink" Target="https://tournaments.tennis.com.au/tournament/D073E73A-7DCB-4D94-86B8-5F5A5F323277" TargetMode="External"/><Relationship Id="rId65" Type="http://schemas.openxmlformats.org/officeDocument/2006/relationships/hyperlink" Target="https://tournaments.tennis.com.au/tournament/947D534A-FA04-4BB6-8D49-D27B75700B80" TargetMode="External"/><Relationship Id="rId86" Type="http://schemas.openxmlformats.org/officeDocument/2006/relationships/hyperlink" Target="https://tournaments.tennis.com.au/tournament/5AAE286A-CB40-46BE-AA39-389382627C5F" TargetMode="External"/><Relationship Id="rId130" Type="http://schemas.openxmlformats.org/officeDocument/2006/relationships/hyperlink" Target="https://tournaments.tennis.com.au/sport/tournament?id=2CC9A809-6721-463F-BAE0-1D4934B85600" TargetMode="External"/><Relationship Id="rId151" Type="http://schemas.openxmlformats.org/officeDocument/2006/relationships/hyperlink" Target="https://tournaments.tennis.com.au/sport/tournament?id=C2099F31-8434-433E-AF1F-ACD1ECDF963E" TargetMode="External"/><Relationship Id="rId172" Type="http://schemas.openxmlformats.org/officeDocument/2006/relationships/hyperlink" Target="https://tournaments.tennis.com.au/sport/tournament?id=219C7AF0-4143-4526-A67B-F8B9C8CD751D" TargetMode="External"/><Relationship Id="rId193" Type="http://schemas.openxmlformats.org/officeDocument/2006/relationships/hyperlink" Target="https://tournaments.tennis.com.au/sport/tournament?id=9CFAEF7C-4E72-4927-8137-314DC2762A80" TargetMode="External"/><Relationship Id="rId207" Type="http://schemas.openxmlformats.org/officeDocument/2006/relationships/hyperlink" Target="https://tournaments.tennis.com.au/sport/tournament?id=0BF762B6-E11B-435C-A069-D5CAFF151792" TargetMode="External"/><Relationship Id="rId228" Type="http://schemas.openxmlformats.org/officeDocument/2006/relationships/hyperlink" Target="https://tournaments.tennis.com.au/sport/tournament?id=A65A5D29-6341-4A19-BF51-6B85DA020553" TargetMode="External"/><Relationship Id="rId13" Type="http://schemas.openxmlformats.org/officeDocument/2006/relationships/hyperlink" Target="https://www.tennis.com.au/leagues/super-10s/queensland" TargetMode="External"/><Relationship Id="rId109" Type="http://schemas.openxmlformats.org/officeDocument/2006/relationships/hyperlink" Target="https://tournaments.tennis.com.au/sport/tournament?id=600D6415-79A2-4058-B29F-DDF76DE814CD" TargetMode="External"/><Relationship Id="rId34" Type="http://schemas.openxmlformats.org/officeDocument/2006/relationships/hyperlink" Target="https://tournaments.tennis.com.au/tournament/3DB20E8F-35A0-457C-9364-4095F6706FFC" TargetMode="External"/><Relationship Id="rId55" Type="http://schemas.openxmlformats.org/officeDocument/2006/relationships/hyperlink" Target="https://tournaments.tennis.com.au/tournament/4EB2120C-0885-40A6-9954-DC9F093D1BBE" TargetMode="External"/><Relationship Id="rId76" Type="http://schemas.openxmlformats.org/officeDocument/2006/relationships/hyperlink" Target="https://tournaments.tennis.com.au/tournament/50C56811-EF7D-405A-A828-311CE781A244" TargetMode="External"/><Relationship Id="rId97" Type="http://schemas.openxmlformats.org/officeDocument/2006/relationships/hyperlink" Target="https://tournaments.tennis.com.au/tournament/2E15A424-21EC-4B40-BF66-4AC8EDDD0E90" TargetMode="External"/><Relationship Id="rId120" Type="http://schemas.openxmlformats.org/officeDocument/2006/relationships/hyperlink" Target="https://tournaments.tennis.com.au/sport/tournament?id=49402241-2FDA-42E4-A0C9-972346303685" TargetMode="External"/><Relationship Id="rId141" Type="http://schemas.openxmlformats.org/officeDocument/2006/relationships/hyperlink" Target="https://tournaments.tennis.com.au/sport/tournament?id=F4528215-D132-4E5B-9F86-75C3640D73E3" TargetMode="External"/><Relationship Id="rId7" Type="http://schemas.openxmlformats.org/officeDocument/2006/relationships/hyperlink" Target="https://tournaments.tennis.com.au/tournament/920E72BD-CB53-43AA-8050-954954591D21" TargetMode="External"/><Relationship Id="rId162" Type="http://schemas.openxmlformats.org/officeDocument/2006/relationships/hyperlink" Target="https://tournaments.tennis.com.au/sport/tournament?id=0436AA0D-B805-4331-926E-C323BC150564" TargetMode="External"/><Relationship Id="rId183" Type="http://schemas.openxmlformats.org/officeDocument/2006/relationships/hyperlink" Target="https://tournaments.tennis.com.au/sport/tournament?id=ED5A3258-0B71-4C7C-A6E6-1390E40B5A64" TargetMode="External"/><Relationship Id="rId218" Type="http://schemas.openxmlformats.org/officeDocument/2006/relationships/hyperlink" Target="https://tournaments.tennis.com.au/sport/tournament?id=34743142-5D37-4DF0-A227-DBBDA556258F" TargetMode="External"/><Relationship Id="rId24" Type="http://schemas.openxmlformats.org/officeDocument/2006/relationships/hyperlink" Target="https://tournaments.tennis.com.au/tournament/6FD48536-27E6-49CD-B203-AFE06346F4FD" TargetMode="External"/><Relationship Id="rId45" Type="http://schemas.openxmlformats.org/officeDocument/2006/relationships/hyperlink" Target="https://tournaments.tennis.com.au/tournament/764E7ED4-376C-433A-AC86-5160E3E80064" TargetMode="External"/><Relationship Id="rId66" Type="http://schemas.openxmlformats.org/officeDocument/2006/relationships/hyperlink" Target="https://tournaments.tennis.com.au/tournament/E7F95123-61F5-412B-B7F3-660FEE3C6D75" TargetMode="External"/><Relationship Id="rId87" Type="http://schemas.openxmlformats.org/officeDocument/2006/relationships/hyperlink" Target="https://tournaments.tennis.com.au/tournament/F9E0CF25-DAA6-4324-9669-BE892AD018F1" TargetMode="External"/><Relationship Id="rId110" Type="http://schemas.openxmlformats.org/officeDocument/2006/relationships/hyperlink" Target="https://tournaments.tennis.com.au/sport/tournament?id=DF4EBC09-9B10-4E0A-AEE1-A554D6CEDD2E" TargetMode="External"/><Relationship Id="rId131" Type="http://schemas.openxmlformats.org/officeDocument/2006/relationships/hyperlink" Target="https://tournaments.tennis.com.au/sport/tournament?id=58F2637E-ACE4-43EA-8980-029059D75E81" TargetMode="External"/><Relationship Id="rId152" Type="http://schemas.openxmlformats.org/officeDocument/2006/relationships/hyperlink" Target="https://tournaments.tennis.com.au/sport/tournament?id=8C958400-4C5F-4208-A102-8D7ED54CAE7E" TargetMode="External"/><Relationship Id="rId173" Type="http://schemas.openxmlformats.org/officeDocument/2006/relationships/hyperlink" Target="https://tournaments.tennis.com.au/sport/tournament?id=630DB062-2434-4029-AE17-5F46D7EB70C2" TargetMode="External"/><Relationship Id="rId194" Type="http://schemas.openxmlformats.org/officeDocument/2006/relationships/hyperlink" Target="https://tournaments.tennis.com.au/sport/tournament?id=BF3D1A64-151B-4429-BE89-69508C8C3816" TargetMode="External"/><Relationship Id="rId208" Type="http://schemas.openxmlformats.org/officeDocument/2006/relationships/hyperlink" Target="https://tournaments.tennis.com.au/sport/tournament?id=85BF59C9-6ED4-497C-B63A-7FFB0A7C6E52" TargetMode="External"/><Relationship Id="rId229" Type="http://schemas.openxmlformats.org/officeDocument/2006/relationships/hyperlink" Target="https://tournaments.tennis.com.au/sport/tournament?id=F2F4F0CB-DF24-4822-975E-D1806BBB7F77" TargetMode="External"/><Relationship Id="rId14" Type="http://schemas.openxmlformats.org/officeDocument/2006/relationships/hyperlink" Target="https://www.tennis.com.au/leagues/super-10s/queensland" TargetMode="External"/><Relationship Id="rId35" Type="http://schemas.openxmlformats.org/officeDocument/2006/relationships/hyperlink" Target="https://tournaments.tennis.com.au/tournament/14012F73-7D70-4E35-B7E1-1D90C6B3AF6A" TargetMode="External"/><Relationship Id="rId56" Type="http://schemas.openxmlformats.org/officeDocument/2006/relationships/hyperlink" Target="https://tournaments.tennis.com.au/tournament/EEDBF5FA-B211-41AE-85E5-CAA5FE326DF3" TargetMode="External"/><Relationship Id="rId77" Type="http://schemas.openxmlformats.org/officeDocument/2006/relationships/hyperlink" Target="https://tournaments.tennis.com.au/tournament/5E33EC3B-EEB3-465A-AEA2-A3914E77AB52" TargetMode="External"/><Relationship Id="rId100" Type="http://schemas.openxmlformats.org/officeDocument/2006/relationships/hyperlink" Target="https://tournaments.tennis.com.au/tournament/49163492-996C-4FB6-A3C6-E480992023AA" TargetMode="External"/><Relationship Id="rId8" Type="http://schemas.openxmlformats.org/officeDocument/2006/relationships/hyperlink" Target="https://tournaments.tennis.com.au/tournament/3ED34356-2625-4384-AF1D-31EA6C9EB670" TargetMode="External"/><Relationship Id="rId98" Type="http://schemas.openxmlformats.org/officeDocument/2006/relationships/hyperlink" Target="https://tournaments.tennis.com.au/tournament/D52E4DAE-0CF4-443F-BD35-BE4446F7909E" TargetMode="External"/><Relationship Id="rId121" Type="http://schemas.openxmlformats.org/officeDocument/2006/relationships/hyperlink" Target="https://tournaments.tennis.com.au/sport/tournament?id=E5E480BF-A65B-46BF-803E-EE319C1E0200" TargetMode="External"/><Relationship Id="rId142" Type="http://schemas.openxmlformats.org/officeDocument/2006/relationships/hyperlink" Target="https://tournaments.tennis.com.au/sport/tournament?id=690C0037-7A40-4C1F-B2BC-9F01E29FC83F" TargetMode="External"/><Relationship Id="rId163" Type="http://schemas.openxmlformats.org/officeDocument/2006/relationships/hyperlink" Target="https://tournaments.tennis.com.au/sport/tournament?id=3F8725FD-168C-4B29-9D6D-951260A555B0" TargetMode="External"/><Relationship Id="rId184" Type="http://schemas.openxmlformats.org/officeDocument/2006/relationships/hyperlink" Target="https://tournaments.tennis.com.au/sport/tournament?id=ED5A3258-0B71-4C7C-A6E6-1390E40B5A64" TargetMode="External"/><Relationship Id="rId219" Type="http://schemas.openxmlformats.org/officeDocument/2006/relationships/hyperlink" Target="https://tournaments.tennis.com.au/sport/tournament?id=34743142-5D37-4DF0-A227-DBBDA556258F" TargetMode="External"/><Relationship Id="rId230" Type="http://schemas.openxmlformats.org/officeDocument/2006/relationships/hyperlink" Target="https://tournaments.tennis.com.au/sport/tournament?id=95FE3336-4DF9-43E2-9A58-9355F229927B" TargetMode="External"/><Relationship Id="rId25" Type="http://schemas.openxmlformats.org/officeDocument/2006/relationships/hyperlink" Target="https://tournaments.tennis.com.au/tournament/4FE33320-BD12-40AD-B346-A38BC0918540" TargetMode="External"/><Relationship Id="rId46" Type="http://schemas.openxmlformats.org/officeDocument/2006/relationships/hyperlink" Target="https://tournaments.tennis.com.au/tournament/BB3493B2-23BE-4ECD-A2B7-22C79E8A35FD" TargetMode="External"/><Relationship Id="rId67" Type="http://schemas.openxmlformats.org/officeDocument/2006/relationships/hyperlink" Target="https://tournaments.tennis.com.au/tournament/DF85A98C-3FCA-49F8-B4B2-5536F40737BD" TargetMode="External"/><Relationship Id="rId20" Type="http://schemas.openxmlformats.org/officeDocument/2006/relationships/hyperlink" Target="https://www.tennis.com.au/leagues/super-10s/queensland" TargetMode="External"/><Relationship Id="rId41" Type="http://schemas.openxmlformats.org/officeDocument/2006/relationships/hyperlink" Target="https://tournaments.tennis.com.au/tournament/7641CC58-39A2-4A38-A1B5-0065FBDA2DA8" TargetMode="External"/><Relationship Id="rId62" Type="http://schemas.openxmlformats.org/officeDocument/2006/relationships/hyperlink" Target="https://tournaments.tennis.com.au/tournament/D07D23C7-373A-40C6-8EF8-C2882E94543D" TargetMode="External"/><Relationship Id="rId83" Type="http://schemas.openxmlformats.org/officeDocument/2006/relationships/hyperlink" Target="https://tournaments.tennis.com.au/tournament/1F9988E4-EA5E-4C69-B0CD-8190829B8DE0" TargetMode="External"/><Relationship Id="rId88" Type="http://schemas.openxmlformats.org/officeDocument/2006/relationships/hyperlink" Target="https://tournaments.tennis.com.au/tournament/BDD5FCCB-3947-4C51-8E5F-65B9933E3272" TargetMode="External"/><Relationship Id="rId111" Type="http://schemas.openxmlformats.org/officeDocument/2006/relationships/hyperlink" Target="https://tournaments.tennis.com.au/sport/tournament?id=C5E58536-B3CE-4E61-AF27-6D5A4D0A058A" TargetMode="External"/><Relationship Id="rId132" Type="http://schemas.openxmlformats.org/officeDocument/2006/relationships/hyperlink" Target="https://tournaments.tennis.com.au/sport/tournament?id=08874496-689E-4701-8F22-1CDB6B4C9BCC" TargetMode="External"/><Relationship Id="rId153" Type="http://schemas.openxmlformats.org/officeDocument/2006/relationships/hyperlink" Target="https://tournaments.tennis.com.au/sport/tournament?id=8C783E92-3E05-4CD6-B7A2-338A0DBAFE89" TargetMode="External"/><Relationship Id="rId174" Type="http://schemas.openxmlformats.org/officeDocument/2006/relationships/hyperlink" Target="https://tournaments.tennis.com.au/sport/tournament?id=62D4DCC1-5061-415C-BDF6-711874F420A7" TargetMode="External"/><Relationship Id="rId179" Type="http://schemas.openxmlformats.org/officeDocument/2006/relationships/hyperlink" Target="https://tournaments.tennis.com.au/sport/tournament?id=6FD1E77C-61B2-4A18-9F6F-691B53BFA5AD" TargetMode="External"/><Relationship Id="rId195" Type="http://schemas.openxmlformats.org/officeDocument/2006/relationships/hyperlink" Target="https://tournaments.tennis.com.au/sport/tournament?id=2CC9A809-6721-463F-BAE0-1D4934B85600" TargetMode="External"/><Relationship Id="rId209" Type="http://schemas.openxmlformats.org/officeDocument/2006/relationships/hyperlink" Target="https://tournaments.tennis.com.au/sport/tournament?id=8E6811F5-CFF6-4235-ABBE-DE8010E9E3E5" TargetMode="External"/><Relationship Id="rId190" Type="http://schemas.openxmlformats.org/officeDocument/2006/relationships/hyperlink" Target="https://tournaments.tennis.com.au/sport/tournament?id=25863A18-73B8-4DF5-84BF-07EB02957CEE" TargetMode="External"/><Relationship Id="rId204" Type="http://schemas.openxmlformats.org/officeDocument/2006/relationships/hyperlink" Target="https://tournaments.tennis.com.au/sport/tournament?id=C3611A4A-AF8E-46C0-82EB-F681BC8B9B88" TargetMode="External"/><Relationship Id="rId220" Type="http://schemas.openxmlformats.org/officeDocument/2006/relationships/hyperlink" Target="https://tournaments.tennis.com.au/sport/tournament?id=34743142-5D37-4DF0-A227-DBBDA556258F" TargetMode="External"/><Relationship Id="rId225" Type="http://schemas.openxmlformats.org/officeDocument/2006/relationships/hyperlink" Target="https://tournaments.tennis.com.au/sport/tournament?id=34743142-5D37-4DF0-A227-DBBDA556258F" TargetMode="External"/><Relationship Id="rId15" Type="http://schemas.openxmlformats.org/officeDocument/2006/relationships/hyperlink" Target="https://www.tennis.com.au/leagues/super-10s/queensland" TargetMode="External"/><Relationship Id="rId36" Type="http://schemas.openxmlformats.org/officeDocument/2006/relationships/hyperlink" Target="https://tournaments.tennis.com.au/tournament/ABCBAAA8-3DBD-4B4C-AB92-0340F284B04B" TargetMode="External"/><Relationship Id="rId57" Type="http://schemas.openxmlformats.org/officeDocument/2006/relationships/hyperlink" Target="https://tournaments.tennis.com.au/tournament/3EAFFC7E-D853-4F4D-B985-FF38A35C8E69" TargetMode="External"/><Relationship Id="rId106" Type="http://schemas.openxmlformats.org/officeDocument/2006/relationships/hyperlink" Target="https://tournaments.tennis.com.au/sport/tournament?id=3A1E7177-F4D7-442F-838E-B7B23E02FA5D" TargetMode="External"/><Relationship Id="rId127" Type="http://schemas.openxmlformats.org/officeDocument/2006/relationships/hyperlink" Target="https://tournaments.tennis.com.au/sport/tournament?id=9243128B-73F8-4356-AB45-F5BB013A2308" TargetMode="External"/><Relationship Id="rId10" Type="http://schemas.openxmlformats.org/officeDocument/2006/relationships/hyperlink" Target="https://www.tennis.com.au/leagues/super-10s/queensland" TargetMode="External"/><Relationship Id="rId31" Type="http://schemas.openxmlformats.org/officeDocument/2006/relationships/hyperlink" Target="https://tournaments.tennis.com.au/tournament/F1F0D287-3612-4E2E-BC56-0855523F5C38" TargetMode="External"/><Relationship Id="rId52" Type="http://schemas.openxmlformats.org/officeDocument/2006/relationships/hyperlink" Target="https://tournaments.tennis.com.au/tournament/0A92F2EC-284C-490E-8E63-37C576A521A0" TargetMode="External"/><Relationship Id="rId73" Type="http://schemas.openxmlformats.org/officeDocument/2006/relationships/hyperlink" Target="https://tournaments.tennis.com.au/tournament/4AF63CF4-CD68-483D-98F9-6495F3E11053" TargetMode="External"/><Relationship Id="rId78" Type="http://schemas.openxmlformats.org/officeDocument/2006/relationships/hyperlink" Target="https://tournaments.tennis.com.au/tournament/87C6BF53-8AF3-49EF-A38C-7792BFE4F6F0" TargetMode="External"/><Relationship Id="rId94" Type="http://schemas.openxmlformats.org/officeDocument/2006/relationships/hyperlink" Target="https://tournaments.tennis.com.au/tournament/B823D4E1-A070-41B0-A2DC-12756D0E2682" TargetMode="External"/><Relationship Id="rId99" Type="http://schemas.openxmlformats.org/officeDocument/2006/relationships/hyperlink" Target="https://tournaments.tennis.com.au/tournament/CD8A699E-BAD1-4448-BC72-1AECEC8AC5D5" TargetMode="External"/><Relationship Id="rId101" Type="http://schemas.openxmlformats.org/officeDocument/2006/relationships/hyperlink" Target="https://tournaments.tennis.com.au/tournament/0C026306-B76D-4FCA-AFB3-81A9EAA1CCA2" TargetMode="External"/><Relationship Id="rId122" Type="http://schemas.openxmlformats.org/officeDocument/2006/relationships/hyperlink" Target="https://tournaments.tennis.com.au/sport/tournament?id=70C917C9-F43F-4B28-98F8-775258F2E5CE" TargetMode="External"/><Relationship Id="rId143" Type="http://schemas.openxmlformats.org/officeDocument/2006/relationships/hyperlink" Target="https://tournaments.tennis.com.au/sport/tournament?id=4A4E6239-7930-4CF0-9F27-FC9081B78864" TargetMode="External"/><Relationship Id="rId148" Type="http://schemas.openxmlformats.org/officeDocument/2006/relationships/hyperlink" Target="https://tournaments.tennis.com.au/sport/tournament?id=69A9B28B-2281-42AE-BD02-453861CEC2A2" TargetMode="External"/><Relationship Id="rId164" Type="http://schemas.openxmlformats.org/officeDocument/2006/relationships/hyperlink" Target="https://tournaments.tennis.com.au/sport/tournament?id=99F1E871-0312-4E46-A238-FE31A1CFC79D" TargetMode="External"/><Relationship Id="rId169" Type="http://schemas.openxmlformats.org/officeDocument/2006/relationships/hyperlink" Target="https://tournaments.tennis.com.au/tournament/3F034EC3-B769-4FA1-86F0-439C840026CA" TargetMode="External"/><Relationship Id="rId185" Type="http://schemas.openxmlformats.org/officeDocument/2006/relationships/hyperlink" Target="https://tournaments.tennis.com.au/sport/tournament?id=47D095BB-2719-48E7-8BF8-8399F4F91ECB" TargetMode="External"/><Relationship Id="rId4" Type="http://schemas.openxmlformats.org/officeDocument/2006/relationships/hyperlink" Target="https://tournaments.tennis.com.au/tournament/B56139F2-6EF4-407D-B855-73BFC34FFB95" TargetMode="External"/><Relationship Id="rId9" Type="http://schemas.openxmlformats.org/officeDocument/2006/relationships/hyperlink" Target="https://tournaments.tennis.com.au/tournament/054F32F4-0AF1-4CC3-8E5D-0E7275D3CD58" TargetMode="External"/><Relationship Id="rId180" Type="http://schemas.openxmlformats.org/officeDocument/2006/relationships/hyperlink" Target="https://tournaments.tennis.com.au/sport/tournament?id=69FC905D-7347-42FF-94CD-F26A99A2234C" TargetMode="External"/><Relationship Id="rId210" Type="http://schemas.openxmlformats.org/officeDocument/2006/relationships/hyperlink" Target="https://tournaments.tennis.com.au/sport/tournament?id=8E6811F5-CFF6-4235-ABBE-DE8010E9E3E5" TargetMode="External"/><Relationship Id="rId215" Type="http://schemas.openxmlformats.org/officeDocument/2006/relationships/hyperlink" Target="https://tournaments.tennis.com.au/sport/tournament?id=FCD37577-DE97-4DA4-A83A-949972E8F231" TargetMode="External"/><Relationship Id="rId236" Type="http://schemas.openxmlformats.org/officeDocument/2006/relationships/comments" Target="../comments1.xml"/><Relationship Id="rId26" Type="http://schemas.openxmlformats.org/officeDocument/2006/relationships/hyperlink" Target="https://tournaments.tennis.com.au/tournament/3AF5B49D-D413-4245-9D02-1AAA2E5C0C8B" TargetMode="External"/><Relationship Id="rId231" Type="http://schemas.openxmlformats.org/officeDocument/2006/relationships/hyperlink" Target="https://tournaments.tennis.com.au/sport/tournament?id=44E8C193-CEBE-4A2A-9CF0-0428DE942C15" TargetMode="External"/><Relationship Id="rId47" Type="http://schemas.openxmlformats.org/officeDocument/2006/relationships/hyperlink" Target="https://tournaments.tennis.com.au/tournament/AA4B4D86-213F-41E3-A29C-AEBF4D0A0478" TargetMode="External"/><Relationship Id="rId68" Type="http://schemas.openxmlformats.org/officeDocument/2006/relationships/hyperlink" Target="https://tournaments.tennis.com.au/tournament/1121F8A1-BAF8-4DCD-B109-9945C7CF4244" TargetMode="External"/><Relationship Id="rId89" Type="http://schemas.openxmlformats.org/officeDocument/2006/relationships/hyperlink" Target="https://tournaments.tennis.com.au/tournament/971208CF-EE6B-4BC5-B2FA-23C8FFE7ED2E" TargetMode="External"/><Relationship Id="rId112" Type="http://schemas.openxmlformats.org/officeDocument/2006/relationships/hyperlink" Target="https://tournaments.tennis.com.au/sport/tournament?id=B65EF56E-6E15-4630-B9C9-386B8D949DF2" TargetMode="External"/><Relationship Id="rId133" Type="http://schemas.openxmlformats.org/officeDocument/2006/relationships/hyperlink" Target="https://tournaments.tennis.com.au/sport/tournament?id=04D22160-8CA3-4489-8F8D-C92841A20ED5" TargetMode="External"/><Relationship Id="rId154" Type="http://schemas.openxmlformats.org/officeDocument/2006/relationships/hyperlink" Target="https://tournaments.tennis.com.au/sport/tournament?id=42A88448-B946-433A-800E-91BB3F02141D" TargetMode="External"/><Relationship Id="rId175" Type="http://schemas.openxmlformats.org/officeDocument/2006/relationships/hyperlink" Target="https://tournaments.tennis.com.au/sport/tournament?id=4D9C4B57-F85F-4211-9860-774E416284FC" TargetMode="External"/><Relationship Id="rId196" Type="http://schemas.openxmlformats.org/officeDocument/2006/relationships/hyperlink" Target="https://tournaments.tennis.com.au/sport/tournament?id=93387C28-423B-48FE-A758-271AF867ADEB" TargetMode="External"/><Relationship Id="rId200" Type="http://schemas.openxmlformats.org/officeDocument/2006/relationships/hyperlink" Target="https://tournaments.tennis.com.au/sport/tournament?id=287408E0-7882-48F2-A99B-515CA98CF0A5" TargetMode="External"/><Relationship Id="rId16" Type="http://schemas.openxmlformats.org/officeDocument/2006/relationships/hyperlink" Target="https://www.tennis.com.au/leagues/super-10s/queensland" TargetMode="External"/><Relationship Id="rId221" Type="http://schemas.openxmlformats.org/officeDocument/2006/relationships/hyperlink" Target="https://tournaments.tennis.com.au/sport/tournament?id=34743142-5D37-4DF0-A227-DBBDA556258F" TargetMode="External"/><Relationship Id="rId37" Type="http://schemas.openxmlformats.org/officeDocument/2006/relationships/hyperlink" Target="https://tournaments.tennis.com.au/tournament/266CBEA0-3140-4A9A-B250-B5E600A0533A" TargetMode="External"/><Relationship Id="rId58" Type="http://schemas.openxmlformats.org/officeDocument/2006/relationships/hyperlink" Target="https://tournaments.tennis.com.au/tournament/9E19FBAB-A651-4253-AA5A-AB98108FB2F2" TargetMode="External"/><Relationship Id="rId79" Type="http://schemas.openxmlformats.org/officeDocument/2006/relationships/hyperlink" Target="https://tournaments.tennis.com.au/tournament/B80411A3-605B-4314-B3C2-87A338E51E5A" TargetMode="External"/><Relationship Id="rId102" Type="http://schemas.openxmlformats.org/officeDocument/2006/relationships/hyperlink" Target="https://tournaments.tennis.com.au/tournament/37705A92-9D9C-4C9B-AF14-59A30AD83D21" TargetMode="External"/><Relationship Id="rId123" Type="http://schemas.openxmlformats.org/officeDocument/2006/relationships/hyperlink" Target="https://tournaments.tennis.com.au/sport/tournament?id=658EFB33-71DA-41D6-8089-1B6B55BCDD71" TargetMode="External"/><Relationship Id="rId144" Type="http://schemas.openxmlformats.org/officeDocument/2006/relationships/hyperlink" Target="https://tournaments.tennis.com.au/sport/tournament?id=04AFAAA1-87DA-4FE5-A10D-F59BBC310337" TargetMode="External"/><Relationship Id="rId90" Type="http://schemas.openxmlformats.org/officeDocument/2006/relationships/hyperlink" Target="https://tournaments.tennis.com.au/tournament/71C78CF5-6592-4AC5-B84F-535B7F42D92B" TargetMode="External"/><Relationship Id="rId165" Type="http://schemas.openxmlformats.org/officeDocument/2006/relationships/hyperlink" Target="https://tournaments.tennis.com.au/sport/tournament?id=517DBF86-E544-442C-A7D1-EF94054D14F2" TargetMode="External"/><Relationship Id="rId186" Type="http://schemas.openxmlformats.org/officeDocument/2006/relationships/hyperlink" Target="https://tournaments.tennis.com.au/sport/tournament?id=E4000690-31AC-4267-A99D-DC2169C97F91" TargetMode="External"/><Relationship Id="rId211" Type="http://schemas.openxmlformats.org/officeDocument/2006/relationships/hyperlink" Target="https://tournaments.tennis.com.au/sport/tournament?id=D73DE775-5E18-4FB2-96D2-11E290768483" TargetMode="External"/><Relationship Id="rId232" Type="http://schemas.openxmlformats.org/officeDocument/2006/relationships/printerSettings" Target="../printerSettings/printerSettings1.bin"/><Relationship Id="rId27" Type="http://schemas.openxmlformats.org/officeDocument/2006/relationships/hyperlink" Target="https://tournaments.tennis.com.au/tournament/A0690303-AE52-42C4-828D-29960B501F52" TargetMode="External"/><Relationship Id="rId48" Type="http://schemas.openxmlformats.org/officeDocument/2006/relationships/hyperlink" Target="https://tournaments.tennis.com.au/tournament/70958518-3C95-4B08-A273-973A288AF65C" TargetMode="External"/><Relationship Id="rId69" Type="http://schemas.openxmlformats.org/officeDocument/2006/relationships/hyperlink" Target="https://tournaments.tennis.com.au/tournament/0D2EBF31-072C-428A-AF6C-199E37305B56" TargetMode="External"/><Relationship Id="rId113" Type="http://schemas.openxmlformats.org/officeDocument/2006/relationships/hyperlink" Target="https://tournaments.tennis.com.au/sport/tournament?id=8D7EE142-9FA1-49D9-8136-8C2486C4FE0E" TargetMode="External"/><Relationship Id="rId134" Type="http://schemas.openxmlformats.org/officeDocument/2006/relationships/hyperlink" Target="https://tournaments.tennis.com.au/sport/tournament?id=13ECB651-2437-4FBA-9E18-C9D86CFA2C6C" TargetMode="External"/><Relationship Id="rId80" Type="http://schemas.openxmlformats.org/officeDocument/2006/relationships/hyperlink" Target="https://tournaments.tennis.com.au/tournament/08DFD6A3-67F2-493E-9950-4EE61473DD22" TargetMode="External"/><Relationship Id="rId155" Type="http://schemas.openxmlformats.org/officeDocument/2006/relationships/hyperlink" Target="https://tournaments.tennis.com.au/sport/tournament?id=CDDE6421-E029-43A6-B024-24D685EB272F" TargetMode="External"/><Relationship Id="rId176" Type="http://schemas.openxmlformats.org/officeDocument/2006/relationships/hyperlink" Target="https://tournaments.tennis.com.au/sport/tournament?id=BF2020BF-0579-484D-885D-EB18444B84FE" TargetMode="External"/><Relationship Id="rId197" Type="http://schemas.openxmlformats.org/officeDocument/2006/relationships/hyperlink" Target="https://tournaments.tennis.com.au/sport/tournament?id=E3CF565C-B76C-4C7B-AC19-BBC4A57C00A2" TargetMode="External"/><Relationship Id="rId201" Type="http://schemas.openxmlformats.org/officeDocument/2006/relationships/hyperlink" Target="https://tournaments.tennis.com.au/sport/tournament?id=51D675E8-9E8D-405E-82FA-86BCBA803504" TargetMode="External"/><Relationship Id="rId222" Type="http://schemas.openxmlformats.org/officeDocument/2006/relationships/hyperlink" Target="https://tournaments.tennis.com.au/sport/tournament?id=A931BE53-4BF8-4A22-98C4-0B19BB3CA977" TargetMode="External"/><Relationship Id="rId17" Type="http://schemas.openxmlformats.org/officeDocument/2006/relationships/hyperlink" Target="https://www.tennis.com.au/leagues/super-10s/queensland" TargetMode="External"/><Relationship Id="rId38" Type="http://schemas.openxmlformats.org/officeDocument/2006/relationships/hyperlink" Target="https://tournaments.tennis.com.au/tournament/BA0CF4EF-97C5-4F9D-A067-57DE78CE8611" TargetMode="External"/><Relationship Id="rId59" Type="http://schemas.openxmlformats.org/officeDocument/2006/relationships/hyperlink" Target="https://tournaments.tennis.com.au/tournament/E90AA21B-9B5B-4E19-BD63-345E3D857206" TargetMode="External"/><Relationship Id="rId103" Type="http://schemas.openxmlformats.org/officeDocument/2006/relationships/hyperlink" Target="https://tournaments.tennis.com.au/tournament/C981A87A-AF13-4E48-A0DF-CFDF3CF887CD" TargetMode="External"/><Relationship Id="rId124" Type="http://schemas.openxmlformats.org/officeDocument/2006/relationships/hyperlink" Target="https://tournaments.tennis.com.au/sport/tournament?id=F498E59C-3BC3-4BA3-A888-98BF3AAF6F54" TargetMode="External"/><Relationship Id="rId70" Type="http://schemas.openxmlformats.org/officeDocument/2006/relationships/hyperlink" Target="https://tournaments.tennis.com.au/tournament/62D4DCC1-5061-415C-BDF6-711874F420A7" TargetMode="External"/><Relationship Id="rId91" Type="http://schemas.openxmlformats.org/officeDocument/2006/relationships/hyperlink" Target="https://tournaments.tennis.com.au/tournament/903F0D9B-FE49-4A85-9794-87478801F1AE" TargetMode="External"/><Relationship Id="rId145" Type="http://schemas.openxmlformats.org/officeDocument/2006/relationships/hyperlink" Target="https://tournaments.tennis.com.au/sport/tournament?id=1AB8CB38-971D-48A9-B548-7F1ED118975C" TargetMode="External"/><Relationship Id="rId166" Type="http://schemas.openxmlformats.org/officeDocument/2006/relationships/hyperlink" Target="https://tournaments.tennis.com.au/sport/tournament?id=7FCF0205-F6C4-42F9-947E-460397298EBA" TargetMode="External"/><Relationship Id="rId187" Type="http://schemas.openxmlformats.org/officeDocument/2006/relationships/hyperlink" Target="https://tournaments.tennis.com.au/sport/tournament?id=08B13CE9-42D2-43FB-A386-D5FB85D94F8E" TargetMode="External"/><Relationship Id="rId1" Type="http://schemas.openxmlformats.org/officeDocument/2006/relationships/hyperlink" Target="https://tournaments.tennis.com.au/tournament/7E9623F1-20AD-4743-BE57-E2B1410231E1" TargetMode="External"/><Relationship Id="rId212" Type="http://schemas.openxmlformats.org/officeDocument/2006/relationships/hyperlink" Target="https://tournaments.tennis.com.au/sport/tournament?id=0D7B64A9-0247-44AB-BC97-ED73E2B360CF" TargetMode="External"/><Relationship Id="rId233" Type="http://schemas.openxmlformats.org/officeDocument/2006/relationships/customProperty" Target="../customProperty1.bin"/><Relationship Id="rId28" Type="http://schemas.openxmlformats.org/officeDocument/2006/relationships/hyperlink" Target="https://tournaments.tennis.com.au/tournament/1B185A86-E039-48FC-913B-069BDF79CA62" TargetMode="External"/><Relationship Id="rId49" Type="http://schemas.openxmlformats.org/officeDocument/2006/relationships/hyperlink" Target="https://tournaments.tennis.com.au/tournament/D24BCF16-CBD0-4B4F-B656-299EB31022FF" TargetMode="External"/><Relationship Id="rId114" Type="http://schemas.openxmlformats.org/officeDocument/2006/relationships/hyperlink" Target="https://tournaments.tennis.com.au/sport/tournament?id=3B6EC031-ED3D-4147-BED4-6D9A4968C469" TargetMode="External"/><Relationship Id="rId60" Type="http://schemas.openxmlformats.org/officeDocument/2006/relationships/hyperlink" Target="https://tournaments.tennis.com.au/tournament/E88CAC69-5149-48F4-A6EC-49764AB64DFB" TargetMode="External"/><Relationship Id="rId81" Type="http://schemas.openxmlformats.org/officeDocument/2006/relationships/hyperlink" Target="https://tournaments.tennis.com.au/tournament/8A5EB9C2-7595-460C-8BA5-3827E4673FE5" TargetMode="External"/><Relationship Id="rId135" Type="http://schemas.openxmlformats.org/officeDocument/2006/relationships/hyperlink" Target="https://tournaments.tennis.com.au/sport/tournament?id=15164137-9E19-41E8-88F0-DA67261072BE" TargetMode="External"/><Relationship Id="rId156" Type="http://schemas.openxmlformats.org/officeDocument/2006/relationships/hyperlink" Target="https://tournaments.tennis.com.au/sport/tournament?id=9F0F673D-5B87-4EAC-99F0-3FFC510CA09D" TargetMode="External"/><Relationship Id="rId177" Type="http://schemas.openxmlformats.org/officeDocument/2006/relationships/hyperlink" Target="https://tournaments.tennis.com.au/sport/tournament?id=44E07377-5C26-4872-B7FC-CB003C53CF93" TargetMode="External"/><Relationship Id="rId198" Type="http://schemas.openxmlformats.org/officeDocument/2006/relationships/hyperlink" Target="https://tournaments.tennis.com.au/sport/tournament?id=33B52F44-B7FF-458D-B6B6-74E75EF180E0" TargetMode="External"/><Relationship Id="rId202" Type="http://schemas.openxmlformats.org/officeDocument/2006/relationships/hyperlink" Target="https://tournaments.tennis.com.au/sport/tournament?id=9C246079-B8A2-4594-B8AA-75ED5F1708A0" TargetMode="External"/><Relationship Id="rId223" Type="http://schemas.openxmlformats.org/officeDocument/2006/relationships/hyperlink" Target="https://tournaments.tennis.com.au/sport/tournament?id=9FF15BFA-1265-4536-956D-0618CEFCAC1C" TargetMode="External"/><Relationship Id="rId18" Type="http://schemas.openxmlformats.org/officeDocument/2006/relationships/hyperlink" Target="https://www.tennis.com.au/leagues/super-10s/queensland" TargetMode="External"/><Relationship Id="rId39" Type="http://schemas.openxmlformats.org/officeDocument/2006/relationships/hyperlink" Target="https://tournaments.tennis.com.au/tournament/E1C1F609-40BB-4BC2-97C4-6AED1A4CA10C" TargetMode="External"/><Relationship Id="rId50" Type="http://schemas.openxmlformats.org/officeDocument/2006/relationships/hyperlink" Target="https://tournaments.tennis.com.au/tournament/94193536-5817-49DB-A09E-650F0321BDCD" TargetMode="External"/><Relationship Id="rId104" Type="http://schemas.openxmlformats.org/officeDocument/2006/relationships/hyperlink" Target="https://tournaments.tennis.com.au/tournament/824183EA-4A27-4872-8BD1-9D2A86377E71" TargetMode="External"/><Relationship Id="rId125" Type="http://schemas.openxmlformats.org/officeDocument/2006/relationships/hyperlink" Target="https://tournaments.tennis.com.au/sport/tournament?id=716BBA90-E98D-4B9F-BB94-5E89CA00EDF3" TargetMode="External"/><Relationship Id="rId146" Type="http://schemas.openxmlformats.org/officeDocument/2006/relationships/hyperlink" Target="https://tournaments.tennis.com.au/sport/tournament?id=DC301913-EAB5-43AB-8278-7041ED43A340" TargetMode="External"/><Relationship Id="rId167" Type="http://schemas.openxmlformats.org/officeDocument/2006/relationships/hyperlink" Target="https://tournaments.tennis.com.au/sport/tournament?id=388FBC80-E600-4F80-AA61-F727A0BED26D" TargetMode="External"/><Relationship Id="rId188" Type="http://schemas.openxmlformats.org/officeDocument/2006/relationships/hyperlink" Target="https://tournaments.tennis.com.au/sport/tournament?id=08DC9B26-5A9A-42C4-B82A-3F51B832B160" TargetMode="External"/><Relationship Id="rId71" Type="http://schemas.openxmlformats.org/officeDocument/2006/relationships/hyperlink" Target="https://tournaments.tennis.com.au/tournament/418E2A6E-5DAA-492F-82B7-928AFE7B7BB0" TargetMode="External"/><Relationship Id="rId92" Type="http://schemas.openxmlformats.org/officeDocument/2006/relationships/hyperlink" Target="https://tournaments.tennis.com.au/tournament/D78FC91F-87F8-48A2-913C-DE0C7CD89DE4" TargetMode="External"/><Relationship Id="rId213" Type="http://schemas.openxmlformats.org/officeDocument/2006/relationships/hyperlink" Target="https://tournaments.tennis.com.au/sport/tournament?id=73A84F0C-AA07-483D-8F15-0AC70FB3F2BB" TargetMode="External"/><Relationship Id="rId234" Type="http://schemas.openxmlformats.org/officeDocument/2006/relationships/drawing" Target="../drawings/drawing1.xml"/><Relationship Id="rId2" Type="http://schemas.openxmlformats.org/officeDocument/2006/relationships/hyperlink" Target="https://tournaments.tennis.com.au/tournament/B63278F4-3F1C-4243-81A8-A51E8D419139" TargetMode="External"/><Relationship Id="rId29" Type="http://schemas.openxmlformats.org/officeDocument/2006/relationships/hyperlink" Target="https://tournaments.tennis.com.au/tournament/86841468-7909-4EEF-893B-8F7E7C604FEE" TargetMode="External"/><Relationship Id="rId40" Type="http://schemas.openxmlformats.org/officeDocument/2006/relationships/hyperlink" Target="https://tournaments.tennis.com.au/tournament/A9135BA5-4386-4156-9065-90471258C05F" TargetMode="External"/><Relationship Id="rId115" Type="http://schemas.openxmlformats.org/officeDocument/2006/relationships/hyperlink" Target="https://tournaments.tennis.com.au/sport/tournament?id=743935CF-BF5F-4ABD-B075-134936F0D5B4" TargetMode="External"/><Relationship Id="rId136" Type="http://schemas.openxmlformats.org/officeDocument/2006/relationships/hyperlink" Target="https://tournaments.tennis.com.au/sport/tournament?id=AB99C578-5BC2-4AAE-AFE6-C58A84992737" TargetMode="External"/><Relationship Id="rId157" Type="http://schemas.openxmlformats.org/officeDocument/2006/relationships/hyperlink" Target="https://tournaments.tennis.com.au/sport/tournament?id=519F7961-54CF-4CD7-9792-5C94042910C7" TargetMode="External"/><Relationship Id="rId178" Type="http://schemas.openxmlformats.org/officeDocument/2006/relationships/hyperlink" Target="https://tournaments.tennis.com.au/sport/tournament?id=CE1487DC-45D0-41C3-8FA7-FE8FBDC1F5DC" TargetMode="External"/><Relationship Id="rId61" Type="http://schemas.openxmlformats.org/officeDocument/2006/relationships/hyperlink" Target="https://tournaments.tennis.com.au/tournament/A02AE8ED-3F9D-4A64-8D8B-01997F5D397A" TargetMode="External"/><Relationship Id="rId82" Type="http://schemas.openxmlformats.org/officeDocument/2006/relationships/hyperlink" Target="https://tournaments.tennis.com.au/tournament/E6F4C20C-841A-49E8-9310-B4AEF35A929A" TargetMode="External"/><Relationship Id="rId199" Type="http://schemas.openxmlformats.org/officeDocument/2006/relationships/hyperlink" Target="https://tournaments.tennis.com.au/sport/tournament?id=868C1A16-469F-4BFF-BF16-7A33E4191A1A" TargetMode="External"/><Relationship Id="rId203" Type="http://schemas.openxmlformats.org/officeDocument/2006/relationships/hyperlink" Target="https://tournaments.tennis.com.au/sport/tournament?id=3FE17B21-14CB-46D1-9BF1-D5826F6546A4" TargetMode="External"/><Relationship Id="rId19" Type="http://schemas.openxmlformats.org/officeDocument/2006/relationships/hyperlink" Target="https://www.tennis.com.au/leagues/super-10s/queensland" TargetMode="External"/><Relationship Id="rId224" Type="http://schemas.openxmlformats.org/officeDocument/2006/relationships/hyperlink" Target="https://tournaments.tennis.com.au/sport/tournament?id=8C92E1DC-74B6-490B-BE29-4B3053240687" TargetMode="External"/><Relationship Id="rId30" Type="http://schemas.openxmlformats.org/officeDocument/2006/relationships/hyperlink" Target="https://tournaments.tennis.com.au/tournament/9626D7F3-6D4F-45FD-AC11-D4DAB4C97D71" TargetMode="External"/><Relationship Id="rId105" Type="http://schemas.openxmlformats.org/officeDocument/2006/relationships/hyperlink" Target="https://tournaments.tennis.com.au/tournament/9553FF4B-519C-433E-B99C-8780A34E62C8" TargetMode="External"/><Relationship Id="rId126" Type="http://schemas.openxmlformats.org/officeDocument/2006/relationships/hyperlink" Target="https://tournaments.tennis.com.au/sport/tournament?id=3599DC85-553D-4BD2-BD7A-B10ED901398F" TargetMode="External"/><Relationship Id="rId147" Type="http://schemas.openxmlformats.org/officeDocument/2006/relationships/hyperlink" Target="https://tournaments.tennis.com.au/sport/tournament?id=6B9AB754-9D58-4568-A121-643559B608BF" TargetMode="External"/><Relationship Id="rId168" Type="http://schemas.openxmlformats.org/officeDocument/2006/relationships/hyperlink" Target="https://tournaments.tennis.com.au/sport/tournament?id=0506B7DC-1756-4660-B903-8CC4D66C0EAB" TargetMode="External"/><Relationship Id="rId51" Type="http://schemas.openxmlformats.org/officeDocument/2006/relationships/hyperlink" Target="https://tournaments.tennis.com.au/tournament/89247207-5658-4146-9112-03D5A608B46B" TargetMode="External"/><Relationship Id="rId72" Type="http://schemas.openxmlformats.org/officeDocument/2006/relationships/hyperlink" Target="https://tournaments.tennis.com.au/tournament/78915E4A-8563-49CB-B44D-A948B87E92D6" TargetMode="External"/><Relationship Id="rId93" Type="http://schemas.openxmlformats.org/officeDocument/2006/relationships/hyperlink" Target="https://tournaments.tennis.com.au/tournament/F41BEDBD-4A2A-47EC-8DA3-242811CD7D0A" TargetMode="External"/><Relationship Id="rId189" Type="http://schemas.openxmlformats.org/officeDocument/2006/relationships/hyperlink" Target="https://tournaments.tennis.com.au/sport/tournament?id=FDEEAF53-9228-4E8B-AB85-29B88FB99FF0" TargetMode="External"/><Relationship Id="rId3" Type="http://schemas.openxmlformats.org/officeDocument/2006/relationships/hyperlink" Target="https://tournaments.tennis.com.au/tournament/7BB6E6CA-D930-4C63-A394-EC0A43C5EA5A" TargetMode="External"/><Relationship Id="rId214" Type="http://schemas.openxmlformats.org/officeDocument/2006/relationships/hyperlink" Target="https://tournaments.tennis.com.au/sport/tournament?id=FCD37577-DE97-4DA4-A83A-949972E8F231" TargetMode="External"/><Relationship Id="rId235" Type="http://schemas.openxmlformats.org/officeDocument/2006/relationships/vmlDrawing" Target="../drawings/vmlDrawing1.vml"/><Relationship Id="rId116" Type="http://schemas.openxmlformats.org/officeDocument/2006/relationships/hyperlink" Target="https://tournaments.tennis.com.au/sport/tournament?id=F2AE37E8-7DA5-40B3-8323-BE14E80EFC2D" TargetMode="External"/><Relationship Id="rId137" Type="http://schemas.openxmlformats.org/officeDocument/2006/relationships/hyperlink" Target="https://tournaments.tennis.com.au/sport/tournament?id=93A4D6E0-2D95-4ECA-BA24-48B594E0DA6F" TargetMode="External"/><Relationship Id="rId158" Type="http://schemas.openxmlformats.org/officeDocument/2006/relationships/hyperlink" Target="https://tournaments.tennis.com.au/tournament/D01E3BB5-90FB-43A6-AD0B-A342F7608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AD25-DF9D-4E20-8427-CD019E506C06}">
  <sheetPr>
    <tabColor theme="4"/>
    <pageSetUpPr fitToPage="1"/>
  </sheetPr>
  <dimension ref="A6:N304"/>
  <sheetViews>
    <sheetView showGridLines="0" tabSelected="1" zoomScale="80" zoomScaleNormal="80" workbookViewId="0">
      <selection activeCell="A299" sqref="A299:XFD299"/>
    </sheetView>
  </sheetViews>
  <sheetFormatPr defaultColWidth="18" defaultRowHeight="14.5"/>
  <cols>
    <col min="1" max="2" width="18" style="1"/>
    <col min="3" max="3" width="83.1796875" style="1" bestFit="1" customWidth="1"/>
    <col min="4" max="4" width="43.08984375" style="2" customWidth="1"/>
    <col min="5" max="5" width="10.81640625" style="2" customWidth="1"/>
    <col min="6" max="6" width="15.26953125" style="2" customWidth="1"/>
    <col min="7" max="7" width="19.1796875" style="2" customWidth="1"/>
    <col min="8" max="8" width="22.81640625" style="2" customWidth="1"/>
    <col min="9" max="9" width="22.6328125" style="2" customWidth="1"/>
    <col min="10" max="14" width="12.6328125" style="5" customWidth="1"/>
  </cols>
  <sheetData>
    <row r="6" spans="1:14" ht="15" thickBot="1"/>
    <row r="7" spans="1:14">
      <c r="A7" s="75" t="s">
        <v>2</v>
      </c>
      <c r="B7" s="75" t="s">
        <v>288</v>
      </c>
      <c r="C7" s="75" t="s">
        <v>1</v>
      </c>
      <c r="D7" s="75" t="s">
        <v>289</v>
      </c>
      <c r="E7" s="75" t="s">
        <v>0</v>
      </c>
      <c r="F7" s="75" t="s">
        <v>290</v>
      </c>
      <c r="G7" s="75" t="s">
        <v>291</v>
      </c>
      <c r="H7" s="77" t="s">
        <v>292</v>
      </c>
      <c r="I7" s="75" t="s">
        <v>293</v>
      </c>
      <c r="J7" s="79" t="s">
        <v>311</v>
      </c>
      <c r="K7" s="81" t="s">
        <v>312</v>
      </c>
      <c r="L7" s="83" t="s">
        <v>313</v>
      </c>
      <c r="M7" s="85" t="s">
        <v>314</v>
      </c>
      <c r="N7" s="87" t="s">
        <v>315</v>
      </c>
    </row>
    <row r="8" spans="1:14" s="3" customFormat="1" ht="13.5" thickBot="1">
      <c r="A8" s="76"/>
      <c r="B8" s="76"/>
      <c r="C8" s="76"/>
      <c r="D8" s="76"/>
      <c r="E8" s="76"/>
      <c r="F8" s="76"/>
      <c r="G8" s="76"/>
      <c r="H8" s="78"/>
      <c r="I8" s="76"/>
      <c r="J8" s="80"/>
      <c r="K8" s="82"/>
      <c r="L8" s="84"/>
      <c r="M8" s="86"/>
      <c r="N8" s="88"/>
    </row>
    <row r="9" spans="1:14" s="4" customFormat="1">
      <c r="A9" s="26">
        <v>44563</v>
      </c>
      <c r="B9" s="26">
        <v>44567</v>
      </c>
      <c r="C9" s="48" t="s">
        <v>7</v>
      </c>
      <c r="D9" s="27" t="s">
        <v>8</v>
      </c>
      <c r="E9" s="7" t="s">
        <v>3</v>
      </c>
      <c r="F9" s="8" t="s">
        <v>9</v>
      </c>
      <c r="G9" s="9" t="s">
        <v>10</v>
      </c>
      <c r="H9" s="20">
        <v>44896</v>
      </c>
      <c r="I9" s="29">
        <f>A9-10</f>
        <v>44553</v>
      </c>
      <c r="J9" s="30" t="s">
        <v>311</v>
      </c>
      <c r="K9" s="32"/>
      <c r="L9" s="32"/>
      <c r="M9" s="32"/>
      <c r="N9" s="33"/>
    </row>
    <row r="10" spans="1:14" s="4" customFormat="1">
      <c r="A10" s="14">
        <v>44568</v>
      </c>
      <c r="B10" s="14">
        <v>44571</v>
      </c>
      <c r="C10" s="48" t="s">
        <v>11</v>
      </c>
      <c r="D10" s="11" t="s">
        <v>8</v>
      </c>
      <c r="E10" s="7" t="s">
        <v>3</v>
      </c>
      <c r="F10" s="8" t="s">
        <v>9</v>
      </c>
      <c r="G10" s="9" t="s">
        <v>12</v>
      </c>
      <c r="H10" s="20">
        <v>44896</v>
      </c>
      <c r="I10" s="21">
        <f>A10-10</f>
        <v>44558</v>
      </c>
      <c r="J10" s="30" t="s">
        <v>311</v>
      </c>
      <c r="K10" s="32"/>
      <c r="L10" s="32"/>
      <c r="M10" s="32"/>
      <c r="N10" s="34">
        <v>3000</v>
      </c>
    </row>
    <row r="11" spans="1:14" s="4" customFormat="1">
      <c r="A11" s="13">
        <v>44572</v>
      </c>
      <c r="B11" s="13">
        <v>44576</v>
      </c>
      <c r="C11" s="48" t="s">
        <v>13</v>
      </c>
      <c r="D11" s="10" t="s">
        <v>14</v>
      </c>
      <c r="E11" s="7" t="s">
        <v>3</v>
      </c>
      <c r="F11" s="8" t="s">
        <v>9</v>
      </c>
      <c r="G11" s="9" t="s">
        <v>15</v>
      </c>
      <c r="H11" s="20" t="s">
        <v>304</v>
      </c>
      <c r="I11" s="21" t="s">
        <v>304</v>
      </c>
      <c r="J11" s="32"/>
      <c r="K11" s="32"/>
      <c r="L11" s="32"/>
      <c r="M11" s="32"/>
      <c r="N11" s="32"/>
    </row>
    <row r="12" spans="1:14" s="4" customFormat="1">
      <c r="A12" s="13">
        <v>44577</v>
      </c>
      <c r="B12" s="13">
        <v>44578</v>
      </c>
      <c r="C12" s="48" t="s">
        <v>16</v>
      </c>
      <c r="D12" s="10" t="s">
        <v>17</v>
      </c>
      <c r="E12" s="7" t="s">
        <v>3</v>
      </c>
      <c r="F12" s="8" t="s">
        <v>9</v>
      </c>
      <c r="G12" s="9" t="s">
        <v>12</v>
      </c>
      <c r="H12" s="20">
        <f t="shared" ref="H12:H27" si="0">A12-42</f>
        <v>44535</v>
      </c>
      <c r="I12" s="21">
        <f t="shared" ref="I12:I18" si="1">A12-10</f>
        <v>44567</v>
      </c>
      <c r="J12" s="30" t="s">
        <v>311</v>
      </c>
      <c r="K12" s="31" t="s">
        <v>312</v>
      </c>
      <c r="L12" s="32"/>
      <c r="M12" s="32"/>
      <c r="N12" s="34">
        <v>3000</v>
      </c>
    </row>
    <row r="13" spans="1:14" s="4" customFormat="1">
      <c r="A13" s="14">
        <v>44577</v>
      </c>
      <c r="B13" s="14">
        <v>44581</v>
      </c>
      <c r="C13" s="48" t="s">
        <v>5</v>
      </c>
      <c r="D13" s="28" t="s">
        <v>296</v>
      </c>
      <c r="E13" s="8" t="s">
        <v>3</v>
      </c>
      <c r="F13" s="8" t="s">
        <v>18</v>
      </c>
      <c r="G13" s="9" t="s">
        <v>19</v>
      </c>
      <c r="H13" s="20">
        <f t="shared" si="0"/>
        <v>44535</v>
      </c>
      <c r="I13" s="21">
        <f t="shared" si="1"/>
        <v>44567</v>
      </c>
      <c r="J13" s="30" t="s">
        <v>311</v>
      </c>
      <c r="K13" s="71" t="s">
        <v>312</v>
      </c>
      <c r="L13" s="32"/>
      <c r="M13" s="73" t="s">
        <v>314</v>
      </c>
      <c r="N13" s="33"/>
    </row>
    <row r="14" spans="1:14" s="4" customFormat="1">
      <c r="A14" s="14">
        <v>44582</v>
      </c>
      <c r="B14" s="14">
        <v>44584</v>
      </c>
      <c r="C14" s="48" t="s">
        <v>22</v>
      </c>
      <c r="D14" s="11" t="s">
        <v>23</v>
      </c>
      <c r="E14" s="14" t="s">
        <v>3</v>
      </c>
      <c r="F14" s="14" t="s">
        <v>24</v>
      </c>
      <c r="G14" s="9" t="s">
        <v>10</v>
      </c>
      <c r="H14" s="20">
        <f>A14-42</f>
        <v>44540</v>
      </c>
      <c r="I14" s="21">
        <f t="shared" si="1"/>
        <v>44572</v>
      </c>
      <c r="J14" s="35"/>
      <c r="K14" s="71" t="s">
        <v>312</v>
      </c>
      <c r="L14" s="32"/>
      <c r="M14" s="73" t="s">
        <v>314</v>
      </c>
      <c r="N14" s="33"/>
    </row>
    <row r="15" spans="1:14" s="4" customFormat="1">
      <c r="A15" s="13">
        <v>44582</v>
      </c>
      <c r="B15" s="13">
        <v>44584</v>
      </c>
      <c r="C15" s="48" t="s">
        <v>20</v>
      </c>
      <c r="D15" s="6" t="s">
        <v>21</v>
      </c>
      <c r="E15" s="7" t="s">
        <v>3</v>
      </c>
      <c r="F15" s="8" t="s">
        <v>18</v>
      </c>
      <c r="G15" s="9" t="s">
        <v>12</v>
      </c>
      <c r="H15" s="20">
        <f t="shared" si="0"/>
        <v>44540</v>
      </c>
      <c r="I15" s="21">
        <f t="shared" si="1"/>
        <v>44572</v>
      </c>
      <c r="J15" s="32"/>
      <c r="K15" s="71" t="s">
        <v>312</v>
      </c>
      <c r="L15" s="32"/>
      <c r="M15" s="73" t="s">
        <v>314</v>
      </c>
      <c r="N15" s="34">
        <v>3000</v>
      </c>
    </row>
    <row r="16" spans="1:14" s="4" customFormat="1">
      <c r="A16" s="13">
        <v>44587</v>
      </c>
      <c r="B16" s="13">
        <v>44591</v>
      </c>
      <c r="C16" s="48" t="s">
        <v>25</v>
      </c>
      <c r="D16" s="12" t="s">
        <v>26</v>
      </c>
      <c r="E16" s="7" t="s">
        <v>3</v>
      </c>
      <c r="F16" s="8" t="s">
        <v>9</v>
      </c>
      <c r="G16" s="9" t="s">
        <v>12</v>
      </c>
      <c r="H16" s="20">
        <f t="shared" si="0"/>
        <v>44545</v>
      </c>
      <c r="I16" s="21">
        <f t="shared" si="1"/>
        <v>44577</v>
      </c>
      <c r="J16" s="30" t="s">
        <v>311</v>
      </c>
      <c r="K16" s="32"/>
      <c r="L16" s="32"/>
      <c r="M16" s="32"/>
      <c r="N16" s="34">
        <v>3000</v>
      </c>
    </row>
    <row r="17" spans="1:14" s="4" customFormat="1">
      <c r="A17" s="14">
        <v>44597</v>
      </c>
      <c r="B17" s="14">
        <v>44605</v>
      </c>
      <c r="C17" s="48" t="s">
        <v>27</v>
      </c>
      <c r="D17" s="6" t="s">
        <v>4</v>
      </c>
      <c r="E17" s="7" t="s">
        <v>3</v>
      </c>
      <c r="F17" s="8" t="s">
        <v>9</v>
      </c>
      <c r="G17" s="9" t="s">
        <v>12</v>
      </c>
      <c r="H17" s="20">
        <f t="shared" si="0"/>
        <v>44555</v>
      </c>
      <c r="I17" s="21">
        <f t="shared" si="1"/>
        <v>44587</v>
      </c>
      <c r="J17" s="30" t="s">
        <v>311</v>
      </c>
      <c r="K17" s="32"/>
      <c r="L17" s="32"/>
      <c r="M17" s="32"/>
      <c r="N17" s="34">
        <v>3000</v>
      </c>
    </row>
    <row r="18" spans="1:14" s="4" customFormat="1">
      <c r="A18" s="56">
        <v>44598</v>
      </c>
      <c r="B18" s="60">
        <v>44605</v>
      </c>
      <c r="C18" s="63" t="s">
        <v>318</v>
      </c>
      <c r="D18" s="58" t="s">
        <v>106</v>
      </c>
      <c r="E18" s="52" t="s">
        <v>3</v>
      </c>
      <c r="F18" s="52" t="s">
        <v>24</v>
      </c>
      <c r="G18" s="53" t="s">
        <v>39</v>
      </c>
      <c r="H18" s="20">
        <f t="shared" si="0"/>
        <v>44556</v>
      </c>
      <c r="I18" s="21">
        <f t="shared" si="1"/>
        <v>44588</v>
      </c>
      <c r="J18" s="32">
        <f>SUBTOTAL(9,J4:J17)</f>
        <v>0</v>
      </c>
      <c r="K18" s="32"/>
      <c r="L18" s="32"/>
      <c r="M18" s="32"/>
      <c r="N18" s="32"/>
    </row>
    <row r="19" spans="1:14" s="4" customFormat="1" ht="14">
      <c r="A19" s="13">
        <v>44604</v>
      </c>
      <c r="B19" s="13">
        <v>44605</v>
      </c>
      <c r="C19" s="6" t="s">
        <v>33</v>
      </c>
      <c r="D19" s="16" t="s">
        <v>34</v>
      </c>
      <c r="E19" s="7" t="s">
        <v>3</v>
      </c>
      <c r="F19" s="8" t="s">
        <v>35</v>
      </c>
      <c r="G19" s="9" t="s">
        <v>36</v>
      </c>
      <c r="H19" s="20">
        <f t="shared" si="0"/>
        <v>44562</v>
      </c>
      <c r="I19" s="21">
        <v>44597</v>
      </c>
      <c r="J19" s="33"/>
      <c r="K19" s="33"/>
      <c r="L19" s="33"/>
      <c r="M19" s="33"/>
      <c r="N19" s="33"/>
    </row>
    <row r="20" spans="1:14" s="4" customFormat="1">
      <c r="A20" s="13">
        <v>44604</v>
      </c>
      <c r="B20" s="13">
        <v>44605</v>
      </c>
      <c r="C20" s="48" t="s">
        <v>31</v>
      </c>
      <c r="D20" s="6" t="s">
        <v>32</v>
      </c>
      <c r="E20" s="13" t="s">
        <v>3</v>
      </c>
      <c r="F20" s="14" t="s">
        <v>24</v>
      </c>
      <c r="G20" s="9" t="s">
        <v>10</v>
      </c>
      <c r="H20" s="20">
        <f t="shared" si="0"/>
        <v>44562</v>
      </c>
      <c r="I20" s="21">
        <f>A20-10</f>
        <v>44594</v>
      </c>
      <c r="J20" s="32"/>
      <c r="K20" s="71" t="s">
        <v>312</v>
      </c>
      <c r="L20" s="32"/>
      <c r="M20" s="33"/>
      <c r="N20" s="33"/>
    </row>
    <row r="21" spans="1:14" s="4" customFormat="1">
      <c r="A21" s="13">
        <v>44604</v>
      </c>
      <c r="B21" s="13">
        <v>44605</v>
      </c>
      <c r="C21" s="48" t="s">
        <v>347</v>
      </c>
      <c r="D21" s="15" t="s">
        <v>296</v>
      </c>
      <c r="E21" s="7" t="s">
        <v>3</v>
      </c>
      <c r="F21" s="61" t="s">
        <v>18</v>
      </c>
      <c r="G21" s="9" t="s">
        <v>39</v>
      </c>
      <c r="H21" s="20">
        <f t="shared" si="0"/>
        <v>44562</v>
      </c>
      <c r="I21" s="21">
        <f>A21-10</f>
        <v>44594</v>
      </c>
      <c r="J21" s="32">
        <f>SUBTOTAL(9,J2:J20)</f>
        <v>0</v>
      </c>
      <c r="K21" s="32"/>
      <c r="L21" s="32"/>
      <c r="M21" s="32"/>
      <c r="N21" s="32"/>
    </row>
    <row r="22" spans="1:14" s="4" customFormat="1">
      <c r="A22" s="14">
        <v>44605</v>
      </c>
      <c r="B22" s="74">
        <v>44612</v>
      </c>
      <c r="C22" s="48" t="s">
        <v>37</v>
      </c>
      <c r="D22" s="6" t="s">
        <v>38</v>
      </c>
      <c r="E22" s="7" t="s">
        <v>3</v>
      </c>
      <c r="F22" s="8" t="s">
        <v>9</v>
      </c>
      <c r="G22" s="9" t="s">
        <v>39</v>
      </c>
      <c r="H22" s="20">
        <f t="shared" si="0"/>
        <v>44563</v>
      </c>
      <c r="I22" s="21">
        <f>A22-10</f>
        <v>44595</v>
      </c>
      <c r="J22" s="32"/>
      <c r="K22" s="32"/>
      <c r="L22" s="32"/>
      <c r="M22" s="32"/>
      <c r="N22" s="32"/>
    </row>
    <row r="23" spans="1:14" s="4" customFormat="1">
      <c r="A23" s="55">
        <v>44605</v>
      </c>
      <c r="B23" s="60">
        <v>44605</v>
      </c>
      <c r="C23" s="63" t="s">
        <v>319</v>
      </c>
      <c r="D23" s="59" t="s">
        <v>248</v>
      </c>
      <c r="E23" s="52" t="s">
        <v>3</v>
      </c>
      <c r="F23" s="52" t="s">
        <v>24</v>
      </c>
      <c r="G23" s="53" t="s">
        <v>29</v>
      </c>
      <c r="H23" s="20">
        <f t="shared" si="0"/>
        <v>44563</v>
      </c>
      <c r="I23" s="21">
        <f>A23-10</f>
        <v>44595</v>
      </c>
      <c r="J23" s="32">
        <f>SUBTOTAL(9,J2:J22)</f>
        <v>0</v>
      </c>
      <c r="K23" s="32"/>
      <c r="L23" s="32"/>
      <c r="M23" s="32"/>
      <c r="N23" s="32"/>
    </row>
    <row r="24" spans="1:14" s="4" customFormat="1">
      <c r="A24" s="13">
        <v>44610</v>
      </c>
      <c r="B24" s="13">
        <v>44612</v>
      </c>
      <c r="C24" s="48" t="s">
        <v>40</v>
      </c>
      <c r="D24" s="15" t="s">
        <v>296</v>
      </c>
      <c r="E24" s="13" t="s">
        <v>3</v>
      </c>
      <c r="F24" s="8" t="s">
        <v>18</v>
      </c>
      <c r="G24" s="9" t="s">
        <v>12</v>
      </c>
      <c r="H24" s="20">
        <f t="shared" si="0"/>
        <v>44568</v>
      </c>
      <c r="I24" s="21">
        <f>A24-10</f>
        <v>44600</v>
      </c>
      <c r="J24" s="30" t="s">
        <v>311</v>
      </c>
      <c r="K24" s="71" t="s">
        <v>312</v>
      </c>
      <c r="L24" s="32"/>
      <c r="M24" s="32"/>
      <c r="N24" s="34">
        <v>3000</v>
      </c>
    </row>
    <row r="25" spans="1:14" s="4" customFormat="1">
      <c r="A25" s="14">
        <v>44611</v>
      </c>
      <c r="B25" s="14">
        <v>44612</v>
      </c>
      <c r="C25" s="48" t="s">
        <v>41</v>
      </c>
      <c r="D25" s="11" t="s">
        <v>42</v>
      </c>
      <c r="E25" s="13" t="s">
        <v>3</v>
      </c>
      <c r="F25" s="8" t="s">
        <v>43</v>
      </c>
      <c r="G25" s="9" t="s">
        <v>36</v>
      </c>
      <c r="H25" s="20">
        <f t="shared" si="0"/>
        <v>44569</v>
      </c>
      <c r="I25" s="21">
        <v>44604</v>
      </c>
      <c r="J25" s="32"/>
      <c r="K25" s="32"/>
      <c r="L25" s="32"/>
      <c r="M25" s="32"/>
      <c r="N25" s="33"/>
    </row>
    <row r="26" spans="1:14" s="4" customFormat="1">
      <c r="A26" s="13">
        <v>44611</v>
      </c>
      <c r="B26" s="13">
        <v>44612</v>
      </c>
      <c r="C26" s="48" t="s">
        <v>47</v>
      </c>
      <c r="D26" s="6" t="s">
        <v>48</v>
      </c>
      <c r="E26" s="7" t="s">
        <v>3</v>
      </c>
      <c r="F26" s="8" t="s">
        <v>43</v>
      </c>
      <c r="G26" s="9" t="s">
        <v>10</v>
      </c>
      <c r="H26" s="20">
        <f t="shared" si="0"/>
        <v>44569</v>
      </c>
      <c r="I26" s="21">
        <f>A26-10</f>
        <v>44601</v>
      </c>
      <c r="J26" s="32"/>
      <c r="K26" s="32"/>
      <c r="L26" s="50" t="s">
        <v>313</v>
      </c>
      <c r="M26" s="32"/>
      <c r="N26" s="33"/>
    </row>
    <row r="27" spans="1:14" s="4" customFormat="1">
      <c r="A27" s="14">
        <v>44611</v>
      </c>
      <c r="B27" s="14">
        <v>44612</v>
      </c>
      <c r="C27" s="48" t="s">
        <v>44</v>
      </c>
      <c r="D27" s="11" t="s">
        <v>45</v>
      </c>
      <c r="E27" s="14" t="s">
        <v>3</v>
      </c>
      <c r="F27" s="8" t="s">
        <v>46</v>
      </c>
      <c r="G27" s="9" t="s">
        <v>39</v>
      </c>
      <c r="H27" s="20">
        <f t="shared" si="0"/>
        <v>44569</v>
      </c>
      <c r="I27" s="21">
        <f>A27-10</f>
        <v>44601</v>
      </c>
      <c r="J27" s="32"/>
      <c r="K27" s="32"/>
      <c r="L27" s="32"/>
      <c r="M27" s="32"/>
      <c r="N27" s="33"/>
    </row>
    <row r="28" spans="1:14" s="4" customFormat="1">
      <c r="A28" s="13">
        <v>44612</v>
      </c>
      <c r="B28" s="13">
        <v>44612</v>
      </c>
      <c r="C28" s="48" t="s">
        <v>305</v>
      </c>
      <c r="D28" s="6" t="s">
        <v>4</v>
      </c>
      <c r="E28" s="7" t="s">
        <v>3</v>
      </c>
      <c r="F28" s="8" t="s">
        <v>9</v>
      </c>
      <c r="G28" s="9" t="s">
        <v>303</v>
      </c>
      <c r="H28" s="20" t="s">
        <v>304</v>
      </c>
      <c r="I28" s="21" t="s">
        <v>304</v>
      </c>
      <c r="J28" s="32"/>
      <c r="K28" s="32"/>
      <c r="L28" s="32"/>
      <c r="M28" s="32"/>
      <c r="N28" s="32"/>
    </row>
    <row r="29" spans="1:14">
      <c r="A29" s="13">
        <v>44612</v>
      </c>
      <c r="B29" s="13">
        <v>44612</v>
      </c>
      <c r="C29" s="6" t="s">
        <v>49</v>
      </c>
      <c r="D29" s="6" t="s">
        <v>23</v>
      </c>
      <c r="E29" s="14" t="s">
        <v>3</v>
      </c>
      <c r="F29" s="14" t="s">
        <v>24</v>
      </c>
      <c r="G29" s="17" t="s">
        <v>50</v>
      </c>
      <c r="H29" s="20">
        <f>A29-42</f>
        <v>44570</v>
      </c>
      <c r="I29" s="21">
        <f>A29-10</f>
        <v>44602</v>
      </c>
      <c r="J29" s="32"/>
      <c r="K29" s="32"/>
      <c r="L29" s="32"/>
      <c r="M29" s="32"/>
      <c r="N29" s="32"/>
    </row>
    <row r="30" spans="1:14">
      <c r="A30" s="14">
        <v>44618</v>
      </c>
      <c r="B30" s="14">
        <v>44619</v>
      </c>
      <c r="C30" s="6" t="s">
        <v>53</v>
      </c>
      <c r="D30" s="11" t="s">
        <v>54</v>
      </c>
      <c r="E30" s="13" t="s">
        <v>3</v>
      </c>
      <c r="F30" s="8" t="s">
        <v>54</v>
      </c>
      <c r="G30" s="9" t="s">
        <v>52</v>
      </c>
      <c r="H30" s="20">
        <f>A30-42</f>
        <v>44576</v>
      </c>
      <c r="I30" s="21">
        <f>A30-10</f>
        <v>44608</v>
      </c>
      <c r="J30" s="32"/>
      <c r="K30" s="32"/>
      <c r="L30" s="32"/>
      <c r="M30" s="32"/>
      <c r="N30" s="33"/>
    </row>
    <row r="31" spans="1:14">
      <c r="A31" s="13">
        <v>44618</v>
      </c>
      <c r="B31" s="13">
        <v>44619</v>
      </c>
      <c r="C31" s="48" t="s">
        <v>365</v>
      </c>
      <c r="D31" s="6" t="s">
        <v>100</v>
      </c>
      <c r="E31" s="7" t="s">
        <v>3</v>
      </c>
      <c r="F31" s="8" t="s">
        <v>35</v>
      </c>
      <c r="G31" s="9" t="s">
        <v>39</v>
      </c>
      <c r="H31" s="20">
        <f>A31-42</f>
        <v>44576</v>
      </c>
      <c r="I31" s="21">
        <f>A31-10</f>
        <v>44608</v>
      </c>
      <c r="J31" s="32"/>
      <c r="K31" s="32"/>
      <c r="L31" s="32"/>
      <c r="M31" s="32"/>
      <c r="N31" s="33"/>
    </row>
    <row r="32" spans="1:14">
      <c r="A32" s="13">
        <v>44618</v>
      </c>
      <c r="B32" s="13">
        <v>44619</v>
      </c>
      <c r="C32" s="48" t="s">
        <v>55</v>
      </c>
      <c r="D32" s="11" t="s">
        <v>56</v>
      </c>
      <c r="E32" s="7" t="s">
        <v>3</v>
      </c>
      <c r="F32" s="8" t="s">
        <v>18</v>
      </c>
      <c r="G32" s="9" t="s">
        <v>12</v>
      </c>
      <c r="H32" s="20">
        <f>A32-42</f>
        <v>44576</v>
      </c>
      <c r="I32" s="21">
        <f>A32-10</f>
        <v>44608</v>
      </c>
      <c r="J32" s="32"/>
      <c r="K32" s="71" t="s">
        <v>312</v>
      </c>
      <c r="L32" s="32"/>
      <c r="M32" s="73" t="s">
        <v>314</v>
      </c>
      <c r="N32" s="34">
        <v>3000</v>
      </c>
    </row>
    <row r="33" spans="1:14">
      <c r="A33" s="13">
        <v>44619</v>
      </c>
      <c r="B33" s="13">
        <v>44619</v>
      </c>
      <c r="C33" s="48" t="s">
        <v>305</v>
      </c>
      <c r="D33" s="6" t="s">
        <v>4</v>
      </c>
      <c r="E33" s="8" t="s">
        <v>3</v>
      </c>
      <c r="F33" s="8" t="s">
        <v>9</v>
      </c>
      <c r="G33" s="9" t="s">
        <v>303</v>
      </c>
      <c r="H33" s="20" t="s">
        <v>304</v>
      </c>
      <c r="I33" s="21" t="s">
        <v>304</v>
      </c>
      <c r="J33" s="32"/>
      <c r="K33" s="32"/>
      <c r="L33" s="32"/>
      <c r="M33" s="32"/>
      <c r="N33" s="33"/>
    </row>
    <row r="34" spans="1:14">
      <c r="A34" s="13">
        <v>44625</v>
      </c>
      <c r="B34" s="13">
        <v>44626</v>
      </c>
      <c r="C34" s="48" t="s">
        <v>57</v>
      </c>
      <c r="D34" s="6" t="s">
        <v>58</v>
      </c>
      <c r="E34" s="14" t="s">
        <v>3</v>
      </c>
      <c r="F34" s="8" t="s">
        <v>59</v>
      </c>
      <c r="G34" s="9" t="s">
        <v>39</v>
      </c>
      <c r="H34" s="20">
        <f>A34-42</f>
        <v>44583</v>
      </c>
      <c r="I34" s="21">
        <f>A34-10</f>
        <v>44615</v>
      </c>
      <c r="J34" s="32"/>
      <c r="K34" s="35"/>
      <c r="L34" s="35"/>
      <c r="M34" s="32"/>
      <c r="N34" s="33"/>
    </row>
    <row r="35" spans="1:14">
      <c r="A35" s="14">
        <v>44625</v>
      </c>
      <c r="B35" s="14">
        <v>44626</v>
      </c>
      <c r="C35" s="48" t="s">
        <v>61</v>
      </c>
      <c r="D35" s="11" t="s">
        <v>62</v>
      </c>
      <c r="E35" s="8" t="s">
        <v>3</v>
      </c>
      <c r="F35" s="8" t="s">
        <v>46</v>
      </c>
      <c r="G35" s="9" t="s">
        <v>39</v>
      </c>
      <c r="H35" s="20">
        <f>A35-42</f>
        <v>44583</v>
      </c>
      <c r="I35" s="21">
        <f>A35-10</f>
        <v>44615</v>
      </c>
      <c r="J35" s="32"/>
      <c r="K35" s="35"/>
      <c r="L35" s="32"/>
      <c r="M35" s="32"/>
      <c r="N35" s="33"/>
    </row>
    <row r="36" spans="1:14">
      <c r="A36" s="13">
        <v>44625</v>
      </c>
      <c r="B36" s="13">
        <v>44626</v>
      </c>
      <c r="C36" s="48" t="s">
        <v>348</v>
      </c>
      <c r="D36" s="54" t="s">
        <v>56</v>
      </c>
      <c r="E36" s="7" t="s">
        <v>3</v>
      </c>
      <c r="F36" s="61" t="s">
        <v>18</v>
      </c>
      <c r="G36" s="9" t="s">
        <v>39</v>
      </c>
      <c r="H36" s="20">
        <f>A36-42</f>
        <v>44583</v>
      </c>
      <c r="I36" s="21">
        <f>A36-10</f>
        <v>44615</v>
      </c>
      <c r="J36" s="32">
        <f>SUBTOTAL(9,J1:J35)</f>
        <v>0</v>
      </c>
      <c r="K36" s="32"/>
      <c r="L36" s="32"/>
      <c r="M36" s="32"/>
      <c r="N36" s="32"/>
    </row>
    <row r="37" spans="1:14">
      <c r="A37" s="14">
        <v>44626</v>
      </c>
      <c r="B37" s="14">
        <v>44626</v>
      </c>
      <c r="C37" s="6" t="s">
        <v>63</v>
      </c>
      <c r="D37" s="6" t="s">
        <v>64</v>
      </c>
      <c r="E37" s="7" t="s">
        <v>3</v>
      </c>
      <c r="F37" s="8" t="s">
        <v>35</v>
      </c>
      <c r="G37" s="9" t="s">
        <v>29</v>
      </c>
      <c r="H37" s="20">
        <f>A37-42</f>
        <v>44584</v>
      </c>
      <c r="I37" s="21">
        <f>A37-10</f>
        <v>44616</v>
      </c>
      <c r="J37" s="32"/>
      <c r="K37" s="32"/>
      <c r="L37" s="32"/>
      <c r="M37" s="32"/>
      <c r="N37" s="33"/>
    </row>
    <row r="38" spans="1:14">
      <c r="A38" s="14">
        <v>44626</v>
      </c>
      <c r="B38" s="14">
        <v>44626</v>
      </c>
      <c r="C38" s="48" t="s">
        <v>305</v>
      </c>
      <c r="D38" s="11" t="s">
        <v>4</v>
      </c>
      <c r="E38" s="8" t="s">
        <v>3</v>
      </c>
      <c r="F38" s="8" t="s">
        <v>9</v>
      </c>
      <c r="G38" s="9" t="s">
        <v>303</v>
      </c>
      <c r="H38" s="20" t="s">
        <v>304</v>
      </c>
      <c r="I38" s="21" t="s">
        <v>304</v>
      </c>
      <c r="J38" s="32"/>
      <c r="K38" s="32"/>
      <c r="L38" s="32"/>
      <c r="M38" s="32"/>
      <c r="N38" s="33"/>
    </row>
    <row r="39" spans="1:14">
      <c r="A39" s="14">
        <v>44630</v>
      </c>
      <c r="B39" s="14">
        <v>44633</v>
      </c>
      <c r="C39" s="6" t="s">
        <v>65</v>
      </c>
      <c r="D39" s="28" t="s">
        <v>296</v>
      </c>
      <c r="E39" s="8" t="s">
        <v>3</v>
      </c>
      <c r="F39" s="8" t="s">
        <v>18</v>
      </c>
      <c r="G39" s="9" t="s">
        <v>50</v>
      </c>
      <c r="H39" s="20">
        <f t="shared" ref="H39:H70" si="2">A39-42</f>
        <v>44588</v>
      </c>
      <c r="I39" s="21">
        <f>A39-10</f>
        <v>44620</v>
      </c>
      <c r="J39" s="32"/>
      <c r="K39" s="35"/>
      <c r="L39" s="32"/>
      <c r="M39" s="32"/>
      <c r="N39" s="32"/>
    </row>
    <row r="40" spans="1:14">
      <c r="A40" s="13">
        <v>44632</v>
      </c>
      <c r="B40" s="13">
        <v>44633</v>
      </c>
      <c r="C40" s="48" t="s">
        <v>67</v>
      </c>
      <c r="D40" s="6" t="s">
        <v>68</v>
      </c>
      <c r="E40" s="8" t="s">
        <v>3</v>
      </c>
      <c r="F40" s="7" t="s">
        <v>9</v>
      </c>
      <c r="G40" s="9" t="s">
        <v>10</v>
      </c>
      <c r="H40" s="20">
        <f t="shared" si="2"/>
        <v>44590</v>
      </c>
      <c r="I40" s="21">
        <f>A40-10</f>
        <v>44622</v>
      </c>
      <c r="J40" s="39" t="s">
        <v>311</v>
      </c>
      <c r="K40" s="35"/>
      <c r="L40" s="32"/>
      <c r="M40" s="32"/>
      <c r="N40" s="32"/>
    </row>
    <row r="41" spans="1:14">
      <c r="A41" s="56">
        <v>44633</v>
      </c>
      <c r="B41" s="60">
        <v>44633</v>
      </c>
      <c r="C41" s="63" t="s">
        <v>381</v>
      </c>
      <c r="D41" s="59" t="s">
        <v>30</v>
      </c>
      <c r="E41" s="45" t="s">
        <v>3</v>
      </c>
      <c r="F41" s="52" t="s">
        <v>24</v>
      </c>
      <c r="G41" s="53" t="s">
        <v>29</v>
      </c>
      <c r="H41" s="20">
        <f t="shared" si="2"/>
        <v>44591</v>
      </c>
      <c r="I41" s="21">
        <f>A41-10</f>
        <v>44623</v>
      </c>
      <c r="J41" s="32">
        <f>SUBTOTAL(9,J3:J40)</f>
        <v>0</v>
      </c>
      <c r="K41" s="32"/>
      <c r="L41" s="32"/>
      <c r="M41" s="32"/>
      <c r="N41" s="32"/>
    </row>
    <row r="42" spans="1:14">
      <c r="A42" s="13">
        <v>44638</v>
      </c>
      <c r="B42" s="13">
        <v>44640</v>
      </c>
      <c r="C42" s="48" t="s">
        <v>69</v>
      </c>
      <c r="D42" s="6" t="s">
        <v>70</v>
      </c>
      <c r="E42" s="13" t="s">
        <v>3</v>
      </c>
      <c r="F42" s="8" t="s">
        <v>18</v>
      </c>
      <c r="G42" s="9" t="s">
        <v>36</v>
      </c>
      <c r="H42" s="20">
        <f t="shared" si="2"/>
        <v>44596</v>
      </c>
      <c r="I42" s="21">
        <v>44631</v>
      </c>
      <c r="J42" s="32"/>
      <c r="K42" s="32"/>
      <c r="L42" s="32"/>
      <c r="M42" s="32"/>
      <c r="N42" s="32"/>
    </row>
    <row r="43" spans="1:14">
      <c r="A43" s="13">
        <v>44638</v>
      </c>
      <c r="B43" s="13">
        <v>44640</v>
      </c>
      <c r="C43" s="48" t="s">
        <v>366</v>
      </c>
      <c r="D43" s="27" t="s">
        <v>71</v>
      </c>
      <c r="E43" s="7" t="s">
        <v>3</v>
      </c>
      <c r="F43" s="8" t="s">
        <v>35</v>
      </c>
      <c r="G43" s="9" t="s">
        <v>12</v>
      </c>
      <c r="H43" s="20">
        <f t="shared" si="2"/>
        <v>44596</v>
      </c>
      <c r="I43" s="21">
        <f t="shared" ref="I43:I55" si="3">A43-10</f>
        <v>44628</v>
      </c>
      <c r="J43" s="33"/>
      <c r="K43" s="65" t="s">
        <v>312</v>
      </c>
      <c r="L43" s="33"/>
      <c r="M43" s="33"/>
      <c r="N43" s="34">
        <v>3000</v>
      </c>
    </row>
    <row r="44" spans="1:14">
      <c r="A44" s="14">
        <v>44639</v>
      </c>
      <c r="B44" s="14">
        <v>44640</v>
      </c>
      <c r="C44" s="48" t="s">
        <v>74</v>
      </c>
      <c r="D44" s="11" t="s">
        <v>6</v>
      </c>
      <c r="E44" s="13" t="s">
        <v>3</v>
      </c>
      <c r="F44" s="8" t="s">
        <v>6</v>
      </c>
      <c r="G44" s="9" t="s">
        <v>75</v>
      </c>
      <c r="H44" s="20">
        <f t="shared" si="2"/>
        <v>44597</v>
      </c>
      <c r="I44" s="21">
        <f t="shared" si="3"/>
        <v>44629</v>
      </c>
      <c r="J44" s="32"/>
      <c r="K44" s="35"/>
      <c r="L44" s="32"/>
      <c r="M44" s="32"/>
      <c r="N44" s="33"/>
    </row>
    <row r="45" spans="1:14">
      <c r="A45" s="14">
        <v>44639</v>
      </c>
      <c r="B45" s="14">
        <v>44640</v>
      </c>
      <c r="C45" s="48" t="s">
        <v>367</v>
      </c>
      <c r="D45" s="11" t="s">
        <v>64</v>
      </c>
      <c r="E45" s="8" t="s">
        <v>3</v>
      </c>
      <c r="F45" s="8" t="s">
        <v>35</v>
      </c>
      <c r="G45" s="9" t="s">
        <v>39</v>
      </c>
      <c r="H45" s="20">
        <f t="shared" si="2"/>
        <v>44597</v>
      </c>
      <c r="I45" s="21">
        <f t="shared" si="3"/>
        <v>44629</v>
      </c>
      <c r="J45" s="32"/>
      <c r="K45" s="32"/>
      <c r="L45" s="32"/>
      <c r="M45" s="32"/>
      <c r="N45" s="33"/>
    </row>
    <row r="46" spans="1:14">
      <c r="A46" s="13">
        <v>44639</v>
      </c>
      <c r="B46" s="13">
        <v>44640</v>
      </c>
      <c r="C46" s="48" t="s">
        <v>72</v>
      </c>
      <c r="D46" s="6" t="s">
        <v>73</v>
      </c>
      <c r="E46" s="7" t="s">
        <v>3</v>
      </c>
      <c r="F46" s="8" t="s">
        <v>46</v>
      </c>
      <c r="G46" s="9" t="s">
        <v>39</v>
      </c>
      <c r="H46" s="20">
        <f t="shared" si="2"/>
        <v>44597</v>
      </c>
      <c r="I46" s="21">
        <f t="shared" si="3"/>
        <v>44629</v>
      </c>
      <c r="J46" s="32"/>
      <c r="K46" s="35"/>
      <c r="L46" s="32"/>
      <c r="M46" s="32"/>
      <c r="N46" s="33"/>
    </row>
    <row r="47" spans="1:14">
      <c r="A47" s="13">
        <v>44640</v>
      </c>
      <c r="B47" s="13">
        <v>44647</v>
      </c>
      <c r="C47" s="48" t="s">
        <v>78</v>
      </c>
      <c r="D47" s="6" t="s">
        <v>4</v>
      </c>
      <c r="E47" s="7" t="s">
        <v>3</v>
      </c>
      <c r="F47" s="8" t="s">
        <v>9</v>
      </c>
      <c r="G47" s="9" t="s">
        <v>39</v>
      </c>
      <c r="H47" s="20">
        <f t="shared" si="2"/>
        <v>44598</v>
      </c>
      <c r="I47" s="21">
        <f t="shared" si="3"/>
        <v>44630</v>
      </c>
      <c r="J47" s="32"/>
      <c r="K47" s="32"/>
      <c r="L47" s="32"/>
      <c r="M47" s="32"/>
      <c r="N47" s="33"/>
    </row>
    <row r="48" spans="1:14">
      <c r="A48" s="56">
        <v>44640</v>
      </c>
      <c r="B48" s="60">
        <v>44640</v>
      </c>
      <c r="C48" s="63" t="s">
        <v>320</v>
      </c>
      <c r="D48" s="58" t="s">
        <v>154</v>
      </c>
      <c r="E48" s="45" t="s">
        <v>3</v>
      </c>
      <c r="F48" s="52" t="s">
        <v>24</v>
      </c>
      <c r="G48" s="9" t="s">
        <v>77</v>
      </c>
      <c r="H48" s="20">
        <f t="shared" si="2"/>
        <v>44598</v>
      </c>
      <c r="I48" s="21">
        <f t="shared" si="3"/>
        <v>44630</v>
      </c>
      <c r="J48" s="32">
        <f>SUBTOTAL(9,J2:J47)</f>
        <v>0</v>
      </c>
      <c r="K48" s="32"/>
      <c r="L48" s="32"/>
      <c r="M48" s="32"/>
      <c r="N48" s="32"/>
    </row>
    <row r="49" spans="1:14">
      <c r="A49" s="13">
        <v>44640</v>
      </c>
      <c r="B49" s="13">
        <v>44640</v>
      </c>
      <c r="C49" s="48" t="s">
        <v>76</v>
      </c>
      <c r="D49" s="15" t="s">
        <v>296</v>
      </c>
      <c r="E49" s="14" t="s">
        <v>3</v>
      </c>
      <c r="F49" s="8" t="s">
        <v>18</v>
      </c>
      <c r="G49" s="9" t="s">
        <v>77</v>
      </c>
      <c r="H49" s="20">
        <f t="shared" si="2"/>
        <v>44598</v>
      </c>
      <c r="I49" s="21">
        <f t="shared" si="3"/>
        <v>44630</v>
      </c>
      <c r="J49" s="32"/>
      <c r="K49" s="32"/>
      <c r="L49" s="32"/>
      <c r="M49" s="32"/>
      <c r="N49" s="33"/>
    </row>
    <row r="50" spans="1:14">
      <c r="A50" s="13">
        <v>44646</v>
      </c>
      <c r="B50" s="13">
        <v>44647</v>
      </c>
      <c r="C50" s="48" t="s">
        <v>82</v>
      </c>
      <c r="D50" s="6" t="s">
        <v>6</v>
      </c>
      <c r="E50" s="7" t="s">
        <v>3</v>
      </c>
      <c r="F50" s="8" t="s">
        <v>6</v>
      </c>
      <c r="G50" s="9" t="s">
        <v>75</v>
      </c>
      <c r="H50" s="20">
        <f t="shared" si="2"/>
        <v>44604</v>
      </c>
      <c r="I50" s="21">
        <f t="shared" si="3"/>
        <v>44636</v>
      </c>
      <c r="J50" s="32"/>
      <c r="K50" s="32"/>
      <c r="L50" s="32"/>
      <c r="M50" s="32"/>
      <c r="N50" s="33"/>
    </row>
    <row r="51" spans="1:14">
      <c r="A51" s="13">
        <v>44646</v>
      </c>
      <c r="B51" s="13">
        <v>44647</v>
      </c>
      <c r="C51" s="48" t="s">
        <v>80</v>
      </c>
      <c r="D51" s="6" t="s">
        <v>81</v>
      </c>
      <c r="E51" s="14" t="s">
        <v>3</v>
      </c>
      <c r="F51" s="8" t="s">
        <v>59</v>
      </c>
      <c r="G51" s="9" t="s">
        <v>39</v>
      </c>
      <c r="H51" s="20">
        <f t="shared" si="2"/>
        <v>44604</v>
      </c>
      <c r="I51" s="21">
        <f t="shared" si="3"/>
        <v>44636</v>
      </c>
      <c r="J51" s="32"/>
      <c r="K51" s="32"/>
      <c r="L51" s="35"/>
      <c r="M51" s="35"/>
      <c r="N51" s="33"/>
    </row>
    <row r="52" spans="1:14">
      <c r="A52" s="56">
        <v>44647</v>
      </c>
      <c r="B52" s="60">
        <v>44647</v>
      </c>
      <c r="C52" s="48" t="s">
        <v>349</v>
      </c>
      <c r="D52" s="44" t="s">
        <v>357</v>
      </c>
      <c r="E52" s="8" t="s">
        <v>3</v>
      </c>
      <c r="F52" s="61" t="s">
        <v>18</v>
      </c>
      <c r="G52" s="9" t="s">
        <v>39</v>
      </c>
      <c r="H52" s="20">
        <f t="shared" si="2"/>
        <v>44605</v>
      </c>
      <c r="I52" s="21">
        <f t="shared" si="3"/>
        <v>44637</v>
      </c>
      <c r="J52" s="32">
        <f>SUBTOTAL(9,J1:J51)</f>
        <v>0</v>
      </c>
      <c r="K52" s="32"/>
      <c r="L52" s="32"/>
      <c r="M52" s="32"/>
      <c r="N52" s="32"/>
    </row>
    <row r="53" spans="1:14">
      <c r="A53" s="13">
        <v>44647</v>
      </c>
      <c r="B53" s="13">
        <v>44647</v>
      </c>
      <c r="C53" s="6" t="s">
        <v>84</v>
      </c>
      <c r="D53" s="6" t="s">
        <v>42</v>
      </c>
      <c r="E53" s="13" t="s">
        <v>3</v>
      </c>
      <c r="F53" s="8" t="s">
        <v>43</v>
      </c>
      <c r="G53" s="9" t="s">
        <v>29</v>
      </c>
      <c r="H53" s="20">
        <f t="shared" si="2"/>
        <v>44605</v>
      </c>
      <c r="I53" s="21">
        <f t="shared" si="3"/>
        <v>44637</v>
      </c>
      <c r="J53" s="32"/>
      <c r="K53" s="32"/>
      <c r="L53" s="32"/>
      <c r="M53" s="32"/>
      <c r="N53" s="33"/>
    </row>
    <row r="54" spans="1:14">
      <c r="A54" s="55">
        <v>44647</v>
      </c>
      <c r="B54" s="57">
        <v>44647</v>
      </c>
      <c r="C54" s="63" t="s">
        <v>368</v>
      </c>
      <c r="D54" s="58" t="s">
        <v>321</v>
      </c>
      <c r="E54" s="45" t="s">
        <v>3</v>
      </c>
      <c r="F54" s="45" t="s">
        <v>24</v>
      </c>
      <c r="G54" s="53" t="s">
        <v>29</v>
      </c>
      <c r="H54" s="20">
        <f t="shared" si="2"/>
        <v>44605</v>
      </c>
      <c r="I54" s="21">
        <f t="shared" si="3"/>
        <v>44637</v>
      </c>
      <c r="J54" s="32">
        <f>SUBTOTAL(9,J2:J53)</f>
        <v>0</v>
      </c>
      <c r="K54" s="32"/>
      <c r="L54" s="32"/>
      <c r="M54" s="32"/>
      <c r="N54" s="32"/>
    </row>
    <row r="55" spans="1:14">
      <c r="A55" s="14">
        <v>44647</v>
      </c>
      <c r="B55" s="14">
        <v>44647</v>
      </c>
      <c r="C55" s="48" t="s">
        <v>406</v>
      </c>
      <c r="D55" s="6" t="s">
        <v>28</v>
      </c>
      <c r="E55" s="13" t="s">
        <v>3</v>
      </c>
      <c r="F55" s="7" t="s">
        <v>18</v>
      </c>
      <c r="G55" s="9" t="s">
        <v>29</v>
      </c>
      <c r="H55" s="20">
        <f t="shared" si="2"/>
        <v>44605</v>
      </c>
      <c r="I55" s="21">
        <f t="shared" si="3"/>
        <v>44637</v>
      </c>
      <c r="J55" s="32"/>
      <c r="K55" s="32"/>
      <c r="L55" s="32"/>
      <c r="M55" s="32"/>
      <c r="N55" s="33"/>
    </row>
    <row r="56" spans="1:14">
      <c r="A56" s="14">
        <v>44653</v>
      </c>
      <c r="B56" s="14">
        <v>44656</v>
      </c>
      <c r="C56" s="6" t="s">
        <v>85</v>
      </c>
      <c r="D56" s="12" t="s">
        <v>86</v>
      </c>
      <c r="E56" s="7" t="s">
        <v>3</v>
      </c>
      <c r="F56" s="7" t="s">
        <v>9</v>
      </c>
      <c r="G56" s="9" t="s">
        <v>36</v>
      </c>
      <c r="H56" s="20">
        <f t="shared" si="2"/>
        <v>44611</v>
      </c>
      <c r="I56" s="21">
        <v>44649</v>
      </c>
      <c r="J56" s="32"/>
      <c r="K56" s="32"/>
      <c r="L56" s="32"/>
      <c r="M56" s="32"/>
      <c r="N56" s="32"/>
    </row>
    <row r="57" spans="1:14">
      <c r="A57" s="14">
        <v>44653</v>
      </c>
      <c r="B57" s="14">
        <v>44654</v>
      </c>
      <c r="C57" s="48" t="s">
        <v>382</v>
      </c>
      <c r="D57" s="6" t="s">
        <v>64</v>
      </c>
      <c r="E57" s="7" t="s">
        <v>3</v>
      </c>
      <c r="F57" s="7" t="s">
        <v>35</v>
      </c>
      <c r="G57" s="9" t="s">
        <v>90</v>
      </c>
      <c r="H57" s="20">
        <f t="shared" si="2"/>
        <v>44611</v>
      </c>
      <c r="I57" s="21">
        <f t="shared" ref="I57:I74" si="4">A57-10</f>
        <v>44643</v>
      </c>
      <c r="J57" s="30" t="s">
        <v>311</v>
      </c>
      <c r="K57" s="32"/>
      <c r="L57" s="32"/>
      <c r="M57" s="40"/>
      <c r="N57" s="34">
        <v>10000</v>
      </c>
    </row>
    <row r="58" spans="1:14">
      <c r="A58" s="14">
        <v>44653</v>
      </c>
      <c r="B58" s="14">
        <v>44654</v>
      </c>
      <c r="C58" s="48" t="s">
        <v>87</v>
      </c>
      <c r="D58" s="6" t="s">
        <v>88</v>
      </c>
      <c r="E58" s="7" t="s">
        <v>3</v>
      </c>
      <c r="F58" s="7" t="s">
        <v>9</v>
      </c>
      <c r="G58" s="9" t="s">
        <v>39</v>
      </c>
      <c r="H58" s="20">
        <f t="shared" si="2"/>
        <v>44611</v>
      </c>
      <c r="I58" s="21">
        <f t="shared" si="4"/>
        <v>44643</v>
      </c>
      <c r="J58" s="32"/>
      <c r="K58" s="32"/>
      <c r="L58" s="32"/>
      <c r="M58" s="32"/>
      <c r="N58" s="33"/>
    </row>
    <row r="59" spans="1:14">
      <c r="A59" s="14">
        <v>44653</v>
      </c>
      <c r="B59" s="14">
        <v>44655</v>
      </c>
      <c r="C59" s="48" t="s">
        <v>369</v>
      </c>
      <c r="D59" s="6" t="s">
        <v>89</v>
      </c>
      <c r="E59" s="13" t="s">
        <v>3</v>
      </c>
      <c r="F59" s="8" t="s">
        <v>18</v>
      </c>
      <c r="G59" s="9" t="s">
        <v>10</v>
      </c>
      <c r="H59" s="20">
        <f t="shared" si="2"/>
        <v>44611</v>
      </c>
      <c r="I59" s="21">
        <f t="shared" si="4"/>
        <v>44643</v>
      </c>
      <c r="J59" s="35"/>
      <c r="K59" s="38" t="s">
        <v>312</v>
      </c>
      <c r="L59" s="33"/>
      <c r="M59" s="33"/>
      <c r="N59" s="32"/>
    </row>
    <row r="60" spans="1:14">
      <c r="A60" s="14">
        <v>44656</v>
      </c>
      <c r="B60" s="14">
        <v>44658</v>
      </c>
      <c r="C60" s="48" t="s">
        <v>370</v>
      </c>
      <c r="D60" s="12" t="s">
        <v>56</v>
      </c>
      <c r="E60" s="13" t="s">
        <v>3</v>
      </c>
      <c r="F60" s="8" t="s">
        <v>18</v>
      </c>
      <c r="G60" s="9" t="s">
        <v>10</v>
      </c>
      <c r="H60" s="20">
        <f t="shared" si="2"/>
        <v>44614</v>
      </c>
      <c r="I60" s="21">
        <f t="shared" si="4"/>
        <v>44646</v>
      </c>
      <c r="J60" s="35"/>
      <c r="K60" s="38" t="s">
        <v>312</v>
      </c>
      <c r="L60" s="32"/>
      <c r="M60" s="35"/>
      <c r="N60" s="32"/>
    </row>
    <row r="61" spans="1:14">
      <c r="A61" s="55">
        <v>44657</v>
      </c>
      <c r="B61" s="57">
        <v>44658</v>
      </c>
      <c r="C61" s="63" t="s">
        <v>322</v>
      </c>
      <c r="D61" s="19" t="s">
        <v>32</v>
      </c>
      <c r="E61" s="52" t="s">
        <v>3</v>
      </c>
      <c r="F61" s="52" t="s">
        <v>24</v>
      </c>
      <c r="G61" s="53" t="s">
        <v>39</v>
      </c>
      <c r="H61" s="20">
        <f t="shared" si="2"/>
        <v>44615</v>
      </c>
      <c r="I61" s="21">
        <f t="shared" si="4"/>
        <v>44647</v>
      </c>
      <c r="J61" s="32">
        <f>SUBTOTAL(9,J4:J60)</f>
        <v>0</v>
      </c>
      <c r="K61" s="32"/>
      <c r="L61" s="32"/>
      <c r="M61" s="32"/>
      <c r="N61" s="32"/>
    </row>
    <row r="62" spans="1:14">
      <c r="A62" s="14">
        <v>44659</v>
      </c>
      <c r="B62" s="14">
        <v>44660</v>
      </c>
      <c r="C62" s="48" t="s">
        <v>31</v>
      </c>
      <c r="D62" s="6" t="s">
        <v>32</v>
      </c>
      <c r="E62" s="13" t="s">
        <v>3</v>
      </c>
      <c r="F62" s="14" t="s">
        <v>24</v>
      </c>
      <c r="G62" s="9" t="s">
        <v>10</v>
      </c>
      <c r="H62" s="20">
        <f t="shared" si="2"/>
        <v>44617</v>
      </c>
      <c r="I62" s="21">
        <f t="shared" si="4"/>
        <v>44649</v>
      </c>
      <c r="J62" s="32"/>
      <c r="K62" s="71" t="s">
        <v>312</v>
      </c>
      <c r="L62" s="32"/>
      <c r="M62" s="33"/>
      <c r="N62" s="32"/>
    </row>
    <row r="63" spans="1:14">
      <c r="A63" s="14">
        <v>44660</v>
      </c>
      <c r="B63" s="14">
        <v>44661</v>
      </c>
      <c r="C63" s="48" t="s">
        <v>350</v>
      </c>
      <c r="D63" s="51" t="s">
        <v>21</v>
      </c>
      <c r="E63" s="7" t="s">
        <v>3</v>
      </c>
      <c r="F63" s="61" t="s">
        <v>18</v>
      </c>
      <c r="G63" s="9" t="s">
        <v>39</v>
      </c>
      <c r="H63" s="20">
        <f t="shared" si="2"/>
        <v>44618</v>
      </c>
      <c r="I63" s="21">
        <f t="shared" si="4"/>
        <v>44650</v>
      </c>
      <c r="J63" s="32">
        <f>SUBTOTAL(9,J17:J62)</f>
        <v>0</v>
      </c>
      <c r="K63" s="32"/>
      <c r="L63" s="32"/>
      <c r="M63" s="32"/>
      <c r="N63" s="32"/>
    </row>
    <row r="64" spans="1:14">
      <c r="A64" s="14">
        <v>44660</v>
      </c>
      <c r="B64" s="14">
        <v>44663</v>
      </c>
      <c r="C64" s="48" t="s">
        <v>91</v>
      </c>
      <c r="D64" s="11" t="s">
        <v>92</v>
      </c>
      <c r="E64" s="13" t="s">
        <v>3</v>
      </c>
      <c r="F64" s="8" t="s">
        <v>46</v>
      </c>
      <c r="G64" s="9" t="s">
        <v>90</v>
      </c>
      <c r="H64" s="20">
        <f t="shared" si="2"/>
        <v>44618</v>
      </c>
      <c r="I64" s="21">
        <f t="shared" si="4"/>
        <v>44650</v>
      </c>
      <c r="J64" s="30" t="s">
        <v>311</v>
      </c>
      <c r="K64" s="32"/>
      <c r="L64" s="32"/>
      <c r="M64" s="73" t="s">
        <v>314</v>
      </c>
      <c r="N64" s="34">
        <v>3000</v>
      </c>
    </row>
    <row r="65" spans="1:14">
      <c r="A65" s="14">
        <v>44661</v>
      </c>
      <c r="B65" s="14">
        <v>44665</v>
      </c>
      <c r="C65" s="48" t="s">
        <v>93</v>
      </c>
      <c r="D65" s="11" t="s">
        <v>14</v>
      </c>
      <c r="E65" s="14" t="s">
        <v>3</v>
      </c>
      <c r="F65" s="8" t="s">
        <v>9</v>
      </c>
      <c r="G65" s="9" t="s">
        <v>19</v>
      </c>
      <c r="H65" s="20">
        <f t="shared" si="2"/>
        <v>44619</v>
      </c>
      <c r="I65" s="21">
        <f t="shared" si="4"/>
        <v>44651</v>
      </c>
      <c r="J65" s="30" t="s">
        <v>311</v>
      </c>
      <c r="K65" s="32"/>
      <c r="L65" s="32"/>
      <c r="M65" s="67" t="s">
        <v>314</v>
      </c>
      <c r="N65" s="34">
        <v>3000</v>
      </c>
    </row>
    <row r="66" spans="1:14">
      <c r="A66" s="14">
        <v>44666</v>
      </c>
      <c r="B66" s="14">
        <v>44669</v>
      </c>
      <c r="C66" s="48" t="s">
        <v>94</v>
      </c>
      <c r="D66" s="6" t="s">
        <v>26</v>
      </c>
      <c r="E66" s="7" t="s">
        <v>3</v>
      </c>
      <c r="F66" s="8" t="s">
        <v>9</v>
      </c>
      <c r="G66" s="9" t="s">
        <v>10</v>
      </c>
      <c r="H66" s="20">
        <f t="shared" si="2"/>
        <v>44624</v>
      </c>
      <c r="I66" s="21">
        <f t="shared" si="4"/>
        <v>44656</v>
      </c>
      <c r="J66" s="30" t="s">
        <v>311</v>
      </c>
      <c r="K66" s="32"/>
      <c r="L66" s="32"/>
      <c r="M66" s="32"/>
      <c r="N66" s="32"/>
    </row>
    <row r="67" spans="1:14">
      <c r="A67" s="13">
        <v>44666</v>
      </c>
      <c r="B67" s="14">
        <v>44669</v>
      </c>
      <c r="C67" s="64" t="s">
        <v>95</v>
      </c>
      <c r="D67" s="6" t="s">
        <v>96</v>
      </c>
      <c r="E67" s="7" t="s">
        <v>3</v>
      </c>
      <c r="F67" s="8" t="s">
        <v>43</v>
      </c>
      <c r="G67" s="9" t="s">
        <v>19</v>
      </c>
      <c r="H67" s="20">
        <f t="shared" si="2"/>
        <v>44624</v>
      </c>
      <c r="I67" s="21">
        <f t="shared" si="4"/>
        <v>44656</v>
      </c>
      <c r="J67" s="30" t="s">
        <v>311</v>
      </c>
      <c r="K67" s="35"/>
      <c r="L67" s="66" t="s">
        <v>313</v>
      </c>
      <c r="M67" s="67" t="s">
        <v>314</v>
      </c>
      <c r="N67" s="34">
        <v>7500</v>
      </c>
    </row>
    <row r="68" spans="1:14">
      <c r="A68" s="13">
        <v>44673</v>
      </c>
      <c r="B68" s="14">
        <v>44675</v>
      </c>
      <c r="C68" s="48" t="s">
        <v>97</v>
      </c>
      <c r="D68" s="6" t="s">
        <v>98</v>
      </c>
      <c r="E68" s="7" t="s">
        <v>3</v>
      </c>
      <c r="F68" s="8" t="s">
        <v>46</v>
      </c>
      <c r="G68" s="9" t="s">
        <v>90</v>
      </c>
      <c r="H68" s="20">
        <f t="shared" si="2"/>
        <v>44631</v>
      </c>
      <c r="I68" s="21">
        <f t="shared" si="4"/>
        <v>44663</v>
      </c>
      <c r="J68" s="32"/>
      <c r="K68" s="38" t="s">
        <v>312</v>
      </c>
      <c r="L68" s="66" t="s">
        <v>313</v>
      </c>
      <c r="M68" s="36" t="s">
        <v>314</v>
      </c>
      <c r="N68" s="34">
        <v>10000</v>
      </c>
    </row>
    <row r="69" spans="1:14">
      <c r="A69" s="13">
        <v>44674</v>
      </c>
      <c r="B69" s="14">
        <v>44676</v>
      </c>
      <c r="C69" s="48" t="s">
        <v>99</v>
      </c>
      <c r="D69" s="6" t="s">
        <v>17</v>
      </c>
      <c r="E69" s="8" t="s">
        <v>3</v>
      </c>
      <c r="F69" s="8" t="s">
        <v>9</v>
      </c>
      <c r="G69" s="9" t="s">
        <v>10</v>
      </c>
      <c r="H69" s="20">
        <f t="shared" si="2"/>
        <v>44632</v>
      </c>
      <c r="I69" s="21">
        <f t="shared" si="4"/>
        <v>44664</v>
      </c>
      <c r="J69" s="30" t="s">
        <v>311</v>
      </c>
      <c r="K69" s="49" t="s">
        <v>312</v>
      </c>
      <c r="L69" s="32"/>
      <c r="M69" s="32"/>
      <c r="N69" s="32"/>
    </row>
    <row r="70" spans="1:14">
      <c r="A70" s="14">
        <v>44674</v>
      </c>
      <c r="B70" s="14">
        <v>44675</v>
      </c>
      <c r="C70" s="48" t="s">
        <v>351</v>
      </c>
      <c r="D70" s="44" t="s">
        <v>116</v>
      </c>
      <c r="E70" s="7" t="s">
        <v>3</v>
      </c>
      <c r="F70" s="61" t="s">
        <v>18</v>
      </c>
      <c r="G70" s="9" t="s">
        <v>39</v>
      </c>
      <c r="H70" s="20">
        <f t="shared" si="2"/>
        <v>44632</v>
      </c>
      <c r="I70" s="21">
        <f t="shared" si="4"/>
        <v>44664</v>
      </c>
      <c r="J70" s="32">
        <f>SUBTOTAL(9,J1:J69)</f>
        <v>0</v>
      </c>
      <c r="K70" s="32"/>
      <c r="L70" s="35"/>
      <c r="M70" s="32"/>
      <c r="N70" s="32"/>
    </row>
    <row r="71" spans="1:14">
      <c r="A71" s="13">
        <v>44675</v>
      </c>
      <c r="B71" s="13">
        <v>44675</v>
      </c>
      <c r="C71" s="6" t="s">
        <v>63</v>
      </c>
      <c r="D71" s="11" t="s">
        <v>100</v>
      </c>
      <c r="E71" s="7" t="s">
        <v>3</v>
      </c>
      <c r="F71" s="8" t="s">
        <v>35</v>
      </c>
      <c r="G71" s="9" t="s">
        <v>29</v>
      </c>
      <c r="H71" s="20">
        <f t="shared" ref="H71:H102" si="5">A71-42</f>
        <v>44633</v>
      </c>
      <c r="I71" s="21">
        <f t="shared" si="4"/>
        <v>44665</v>
      </c>
      <c r="J71" s="35"/>
      <c r="K71" s="35"/>
      <c r="L71" s="32"/>
      <c r="M71" s="35"/>
      <c r="N71" s="33"/>
    </row>
    <row r="72" spans="1:14">
      <c r="A72" s="14">
        <v>44681</v>
      </c>
      <c r="B72" s="14">
        <v>44683</v>
      </c>
      <c r="C72" s="48" t="s">
        <v>371</v>
      </c>
      <c r="D72" s="11" t="s">
        <v>64</v>
      </c>
      <c r="E72" s="7" t="s">
        <v>3</v>
      </c>
      <c r="F72" s="8" t="s">
        <v>35</v>
      </c>
      <c r="G72" s="9" t="s">
        <v>15</v>
      </c>
      <c r="H72" s="20">
        <f t="shared" si="5"/>
        <v>44639</v>
      </c>
      <c r="I72" s="21">
        <f t="shared" si="4"/>
        <v>44671</v>
      </c>
      <c r="J72" s="32"/>
      <c r="K72" s="32"/>
      <c r="L72" s="32"/>
      <c r="M72" s="32"/>
      <c r="N72" s="32"/>
    </row>
    <row r="73" spans="1:14">
      <c r="A73" s="14">
        <v>44681</v>
      </c>
      <c r="B73" s="14">
        <v>44683</v>
      </c>
      <c r="C73" s="6" t="s">
        <v>104</v>
      </c>
      <c r="D73" s="6" t="s">
        <v>73</v>
      </c>
      <c r="E73" s="7" t="s">
        <v>3</v>
      </c>
      <c r="F73" s="8" t="s">
        <v>46</v>
      </c>
      <c r="G73" s="9" t="s">
        <v>15</v>
      </c>
      <c r="H73" s="20">
        <f t="shared" si="5"/>
        <v>44639</v>
      </c>
      <c r="I73" s="21">
        <f t="shared" si="4"/>
        <v>44671</v>
      </c>
      <c r="J73" s="32"/>
      <c r="K73" s="32"/>
      <c r="L73" s="32"/>
      <c r="M73" s="32"/>
      <c r="N73" s="32"/>
    </row>
    <row r="74" spans="1:14">
      <c r="A74" s="14">
        <v>44681</v>
      </c>
      <c r="B74" s="14">
        <v>44683</v>
      </c>
      <c r="C74" s="63" t="s">
        <v>302</v>
      </c>
      <c r="D74" s="10" t="s">
        <v>8</v>
      </c>
      <c r="E74" s="7" t="s">
        <v>3</v>
      </c>
      <c r="F74" s="8" t="s">
        <v>9</v>
      </c>
      <c r="G74" s="9" t="s">
        <v>10</v>
      </c>
      <c r="H74" s="20">
        <f t="shared" si="5"/>
        <v>44639</v>
      </c>
      <c r="I74" s="21">
        <f t="shared" si="4"/>
        <v>44671</v>
      </c>
      <c r="J74" s="30" t="s">
        <v>311</v>
      </c>
      <c r="K74" s="32"/>
      <c r="L74" s="35"/>
      <c r="M74" s="32"/>
      <c r="N74" s="32"/>
    </row>
    <row r="75" spans="1:14">
      <c r="A75" s="14">
        <v>44681</v>
      </c>
      <c r="B75" s="14">
        <v>44683</v>
      </c>
      <c r="C75" s="48" t="s">
        <v>102</v>
      </c>
      <c r="D75" s="6" t="s">
        <v>103</v>
      </c>
      <c r="E75" s="13" t="s">
        <v>3</v>
      </c>
      <c r="F75" s="14" t="s">
        <v>24</v>
      </c>
      <c r="G75" s="9" t="s">
        <v>36</v>
      </c>
      <c r="H75" s="20">
        <f t="shared" si="5"/>
        <v>44639</v>
      </c>
      <c r="I75" s="21">
        <v>44674</v>
      </c>
      <c r="J75" s="32"/>
      <c r="K75" s="32"/>
      <c r="L75" s="32"/>
      <c r="M75" s="32"/>
      <c r="N75" s="32"/>
    </row>
    <row r="76" spans="1:14">
      <c r="A76" s="55">
        <v>44682</v>
      </c>
      <c r="B76" s="57">
        <v>44682</v>
      </c>
      <c r="C76" s="63" t="s">
        <v>323</v>
      </c>
      <c r="D76" s="58" t="s">
        <v>106</v>
      </c>
      <c r="E76" s="45" t="s">
        <v>3</v>
      </c>
      <c r="F76" s="52" t="s">
        <v>24</v>
      </c>
      <c r="G76" s="53" t="s">
        <v>29</v>
      </c>
      <c r="H76" s="20">
        <f t="shared" si="5"/>
        <v>44640</v>
      </c>
      <c r="I76" s="21">
        <f>A76-10</f>
        <v>44672</v>
      </c>
      <c r="J76" s="35">
        <f>SUBTOTAL(9,J59:J75)</f>
        <v>0</v>
      </c>
      <c r="K76" s="35"/>
      <c r="L76" s="32"/>
      <c r="M76" s="35"/>
      <c r="N76" s="32"/>
    </row>
    <row r="77" spans="1:14">
      <c r="A77" s="14">
        <v>44687</v>
      </c>
      <c r="B77" s="14">
        <v>44689</v>
      </c>
      <c r="C77" s="48" t="s">
        <v>105</v>
      </c>
      <c r="D77" s="6" t="s">
        <v>106</v>
      </c>
      <c r="E77" s="13" t="s">
        <v>3</v>
      </c>
      <c r="F77" s="14" t="s">
        <v>24</v>
      </c>
      <c r="G77" s="9" t="s">
        <v>12</v>
      </c>
      <c r="H77" s="20">
        <f t="shared" si="5"/>
        <v>44645</v>
      </c>
      <c r="I77" s="21">
        <f>A77-10</f>
        <v>44677</v>
      </c>
      <c r="J77" s="30" t="s">
        <v>311</v>
      </c>
      <c r="K77" s="32"/>
      <c r="L77" s="32"/>
      <c r="M77" s="32"/>
      <c r="N77" s="37">
        <v>3000</v>
      </c>
    </row>
    <row r="78" spans="1:14">
      <c r="A78" s="14">
        <v>44688</v>
      </c>
      <c r="B78" s="14">
        <v>44689</v>
      </c>
      <c r="C78" s="6" t="s">
        <v>107</v>
      </c>
      <c r="D78" s="6" t="s">
        <v>100</v>
      </c>
      <c r="E78" s="7" t="s">
        <v>3</v>
      </c>
      <c r="F78" s="8" t="s">
        <v>35</v>
      </c>
      <c r="G78" s="9" t="s">
        <v>36</v>
      </c>
      <c r="H78" s="20">
        <f t="shared" si="5"/>
        <v>44646</v>
      </c>
      <c r="I78" s="21">
        <v>44681</v>
      </c>
      <c r="J78" s="32"/>
      <c r="K78" s="32"/>
      <c r="L78" s="32"/>
      <c r="M78" s="32"/>
      <c r="N78" s="33"/>
    </row>
    <row r="79" spans="1:14">
      <c r="A79" s="14">
        <v>44688</v>
      </c>
      <c r="B79" s="14">
        <v>44688</v>
      </c>
      <c r="C79" s="48" t="s">
        <v>108</v>
      </c>
      <c r="D79" s="6" t="s">
        <v>109</v>
      </c>
      <c r="E79" s="7" t="s">
        <v>3</v>
      </c>
      <c r="F79" s="8" t="s">
        <v>35</v>
      </c>
      <c r="G79" s="9" t="s">
        <v>39</v>
      </c>
      <c r="H79" s="20">
        <f t="shared" si="5"/>
        <v>44646</v>
      </c>
      <c r="I79" s="21">
        <f>A79-10</f>
        <v>44678</v>
      </c>
      <c r="J79" s="32"/>
      <c r="K79" s="32"/>
      <c r="L79" s="32"/>
      <c r="M79" s="32"/>
      <c r="N79" s="33"/>
    </row>
    <row r="80" spans="1:14">
      <c r="A80" s="13">
        <v>44688</v>
      </c>
      <c r="B80" s="13">
        <v>44689</v>
      </c>
      <c r="C80" s="48" t="s">
        <v>110</v>
      </c>
      <c r="D80" s="6" t="s">
        <v>111</v>
      </c>
      <c r="E80" s="13" t="s">
        <v>3</v>
      </c>
      <c r="F80" s="8" t="s">
        <v>46</v>
      </c>
      <c r="G80" s="9" t="s">
        <v>39</v>
      </c>
      <c r="H80" s="20">
        <f t="shared" si="5"/>
        <v>44646</v>
      </c>
      <c r="I80" s="21">
        <f>A80-10</f>
        <v>44678</v>
      </c>
      <c r="J80" s="32"/>
      <c r="K80" s="32"/>
      <c r="L80" s="32"/>
      <c r="M80" s="32"/>
      <c r="N80" s="33"/>
    </row>
    <row r="81" spans="1:14">
      <c r="A81" s="56">
        <v>44689</v>
      </c>
      <c r="B81" s="60">
        <v>44689</v>
      </c>
      <c r="C81" s="63" t="s">
        <v>324</v>
      </c>
      <c r="D81" s="58" t="s">
        <v>154</v>
      </c>
      <c r="E81" s="45" t="s">
        <v>3</v>
      </c>
      <c r="F81" s="52" t="s">
        <v>24</v>
      </c>
      <c r="G81" s="53" t="s">
        <v>29</v>
      </c>
      <c r="H81" s="20">
        <f t="shared" si="5"/>
        <v>44647</v>
      </c>
      <c r="I81" s="21">
        <f>A81-10</f>
        <v>44679</v>
      </c>
      <c r="J81" s="32">
        <f>SUBTOTAL(9,J20:J80)</f>
        <v>0</v>
      </c>
      <c r="K81" s="32"/>
      <c r="L81" s="32"/>
      <c r="M81" s="32"/>
      <c r="N81" s="32"/>
    </row>
    <row r="82" spans="1:14">
      <c r="A82" s="13">
        <v>44689</v>
      </c>
      <c r="B82" s="13">
        <v>44696</v>
      </c>
      <c r="C82" s="48" t="s">
        <v>112</v>
      </c>
      <c r="D82" s="6" t="s">
        <v>113</v>
      </c>
      <c r="E82" s="7" t="s">
        <v>3</v>
      </c>
      <c r="F82" s="8" t="s">
        <v>9</v>
      </c>
      <c r="G82" s="9" t="s">
        <v>39</v>
      </c>
      <c r="H82" s="20">
        <f t="shared" si="5"/>
        <v>44647</v>
      </c>
      <c r="I82" s="21">
        <f>A82-10</f>
        <v>44679</v>
      </c>
      <c r="J82" s="32"/>
      <c r="K82" s="32"/>
      <c r="L82" s="32"/>
      <c r="M82" s="32"/>
      <c r="N82" s="32"/>
    </row>
    <row r="83" spans="1:14">
      <c r="A83" s="22">
        <v>44694</v>
      </c>
      <c r="B83" s="22">
        <v>44696</v>
      </c>
      <c r="C83" s="48" t="s">
        <v>115</v>
      </c>
      <c r="D83" s="6" t="s">
        <v>116</v>
      </c>
      <c r="E83" s="7" t="s">
        <v>3</v>
      </c>
      <c r="F83" s="8" t="s">
        <v>18</v>
      </c>
      <c r="G83" s="9" t="s">
        <v>36</v>
      </c>
      <c r="H83" s="20">
        <f t="shared" si="5"/>
        <v>44652</v>
      </c>
      <c r="I83" s="21">
        <v>44691</v>
      </c>
      <c r="J83" s="35"/>
      <c r="K83" s="32"/>
      <c r="L83" s="32"/>
      <c r="M83" s="32"/>
      <c r="N83" s="33"/>
    </row>
    <row r="84" spans="1:14">
      <c r="A84" s="13">
        <v>44694</v>
      </c>
      <c r="B84" s="13">
        <v>44696</v>
      </c>
      <c r="C84" s="48" t="s">
        <v>114</v>
      </c>
      <c r="D84" s="15" t="s">
        <v>296</v>
      </c>
      <c r="E84" s="13" t="s">
        <v>3</v>
      </c>
      <c r="F84" s="8" t="s">
        <v>18</v>
      </c>
      <c r="G84" s="9" t="s">
        <v>12</v>
      </c>
      <c r="H84" s="20">
        <f t="shared" si="5"/>
        <v>44652</v>
      </c>
      <c r="I84" s="21">
        <f t="shared" ref="I84:I99" si="6">A84-10</f>
        <v>44684</v>
      </c>
      <c r="J84" s="30" t="s">
        <v>311</v>
      </c>
      <c r="K84" s="71" t="s">
        <v>312</v>
      </c>
      <c r="L84" s="32"/>
      <c r="M84" s="32"/>
      <c r="N84" s="34">
        <v>3000</v>
      </c>
    </row>
    <row r="85" spans="1:14">
      <c r="A85" s="13">
        <v>44695</v>
      </c>
      <c r="B85" s="13">
        <v>44696</v>
      </c>
      <c r="C85" s="48" t="s">
        <v>372</v>
      </c>
      <c r="D85" s="11" t="s">
        <v>101</v>
      </c>
      <c r="E85" s="14" t="s">
        <v>3</v>
      </c>
      <c r="F85" s="8" t="s">
        <v>35</v>
      </c>
      <c r="G85" s="9" t="s">
        <v>39</v>
      </c>
      <c r="H85" s="20">
        <f t="shared" si="5"/>
        <v>44653</v>
      </c>
      <c r="I85" s="21">
        <f t="shared" si="6"/>
        <v>44685</v>
      </c>
      <c r="J85" s="35"/>
      <c r="K85" s="32"/>
      <c r="L85" s="32"/>
      <c r="M85" s="32"/>
      <c r="N85" s="33"/>
    </row>
    <row r="86" spans="1:14">
      <c r="A86" s="13">
        <v>44695</v>
      </c>
      <c r="B86" s="13">
        <v>44696</v>
      </c>
      <c r="C86" s="48" t="s">
        <v>57</v>
      </c>
      <c r="D86" s="6" t="s">
        <v>151</v>
      </c>
      <c r="E86" s="13" t="s">
        <v>3</v>
      </c>
      <c r="F86" s="8" t="s">
        <v>59</v>
      </c>
      <c r="G86" s="9" t="s">
        <v>39</v>
      </c>
      <c r="H86" s="20">
        <f t="shared" si="5"/>
        <v>44653</v>
      </c>
      <c r="I86" s="21">
        <f t="shared" si="6"/>
        <v>44685</v>
      </c>
      <c r="J86" s="32"/>
      <c r="K86" s="32"/>
      <c r="L86" s="32"/>
      <c r="M86" s="32"/>
      <c r="N86" s="33"/>
    </row>
    <row r="87" spans="1:14">
      <c r="A87" s="13">
        <v>44695</v>
      </c>
      <c r="B87" s="13">
        <v>44696</v>
      </c>
      <c r="C87" s="48" t="s">
        <v>119</v>
      </c>
      <c r="D87" s="6" t="s">
        <v>120</v>
      </c>
      <c r="E87" s="7" t="s">
        <v>3</v>
      </c>
      <c r="F87" s="8" t="s">
        <v>46</v>
      </c>
      <c r="G87" s="9" t="s">
        <v>39</v>
      </c>
      <c r="H87" s="20">
        <f t="shared" si="5"/>
        <v>44653</v>
      </c>
      <c r="I87" s="21">
        <f t="shared" si="6"/>
        <v>44685</v>
      </c>
      <c r="J87" s="35"/>
      <c r="K87" s="35"/>
      <c r="L87" s="32"/>
      <c r="M87" s="32"/>
      <c r="N87" s="33"/>
    </row>
    <row r="88" spans="1:14">
      <c r="A88" s="13">
        <v>44695</v>
      </c>
      <c r="B88" s="13">
        <v>44696</v>
      </c>
      <c r="C88" s="48" t="s">
        <v>358</v>
      </c>
      <c r="D88" s="44" t="s">
        <v>164</v>
      </c>
      <c r="E88" s="45" t="s">
        <v>3</v>
      </c>
      <c r="F88" s="61" t="s">
        <v>43</v>
      </c>
      <c r="G88" s="53" t="s">
        <v>39</v>
      </c>
      <c r="H88" s="20">
        <f t="shared" si="5"/>
        <v>44653</v>
      </c>
      <c r="I88" s="21">
        <f t="shared" si="6"/>
        <v>44685</v>
      </c>
      <c r="J88" s="35">
        <f>SUBTOTAL(9,J1:J87)</f>
        <v>0</v>
      </c>
      <c r="K88" s="35"/>
      <c r="L88" s="35"/>
      <c r="M88" s="35"/>
      <c r="N88" s="35"/>
    </row>
    <row r="89" spans="1:14">
      <c r="A89" s="13">
        <v>44695</v>
      </c>
      <c r="B89" s="13">
        <v>44696</v>
      </c>
      <c r="C89" s="48" t="s">
        <v>31</v>
      </c>
      <c r="D89" s="6" t="s">
        <v>32</v>
      </c>
      <c r="E89" s="13" t="s">
        <v>3</v>
      </c>
      <c r="F89" s="14" t="s">
        <v>24</v>
      </c>
      <c r="G89" s="9" t="s">
        <v>10</v>
      </c>
      <c r="H89" s="20">
        <f t="shared" si="5"/>
        <v>44653</v>
      </c>
      <c r="I89" s="21">
        <f t="shared" si="6"/>
        <v>44685</v>
      </c>
      <c r="J89" s="35"/>
      <c r="K89" s="38" t="s">
        <v>312</v>
      </c>
      <c r="L89" s="32"/>
      <c r="M89" s="32"/>
      <c r="N89" s="32"/>
    </row>
    <row r="90" spans="1:14">
      <c r="A90" s="56">
        <v>44696</v>
      </c>
      <c r="B90" s="60">
        <v>44696</v>
      </c>
      <c r="C90" s="63" t="s">
        <v>373</v>
      </c>
      <c r="D90" s="58" t="s">
        <v>248</v>
      </c>
      <c r="E90" s="45" t="s">
        <v>3</v>
      </c>
      <c r="F90" s="52" t="s">
        <v>24</v>
      </c>
      <c r="G90" s="53" t="s">
        <v>39</v>
      </c>
      <c r="H90" s="20">
        <f t="shared" si="5"/>
        <v>44654</v>
      </c>
      <c r="I90" s="21">
        <f t="shared" si="6"/>
        <v>44686</v>
      </c>
      <c r="J90" s="32">
        <f>SUBTOTAL(9,J6:J89)</f>
        <v>0</v>
      </c>
      <c r="K90" s="32"/>
      <c r="L90" s="32"/>
      <c r="M90" s="32"/>
      <c r="N90" s="32"/>
    </row>
    <row r="91" spans="1:14">
      <c r="A91" s="56">
        <v>44696</v>
      </c>
      <c r="B91" s="60">
        <v>44696</v>
      </c>
      <c r="C91" s="63" t="s">
        <v>325</v>
      </c>
      <c r="D91" s="58" t="s">
        <v>326</v>
      </c>
      <c r="E91" s="45" t="s">
        <v>3</v>
      </c>
      <c r="F91" s="52" t="s">
        <v>183</v>
      </c>
      <c r="G91" s="53" t="s">
        <v>29</v>
      </c>
      <c r="H91" s="20">
        <f t="shared" si="5"/>
        <v>44654</v>
      </c>
      <c r="I91" s="21">
        <f t="shared" si="6"/>
        <v>44686</v>
      </c>
      <c r="J91" s="32">
        <f>SUBTOTAL(9,J5:J90)</f>
        <v>0</v>
      </c>
      <c r="K91" s="32"/>
      <c r="L91" s="32"/>
      <c r="M91" s="32"/>
      <c r="N91" s="32"/>
    </row>
    <row r="92" spans="1:14">
      <c r="A92" s="13">
        <v>44701</v>
      </c>
      <c r="B92" s="14">
        <v>44705</v>
      </c>
      <c r="C92" s="48" t="s">
        <v>121</v>
      </c>
      <c r="D92" s="11" t="s">
        <v>122</v>
      </c>
      <c r="E92" s="14" t="s">
        <v>3</v>
      </c>
      <c r="F92" s="14" t="s">
        <v>24</v>
      </c>
      <c r="G92" s="9" t="s">
        <v>12</v>
      </c>
      <c r="H92" s="20">
        <f t="shared" si="5"/>
        <v>44659</v>
      </c>
      <c r="I92" s="21">
        <f t="shared" si="6"/>
        <v>44691</v>
      </c>
      <c r="J92" s="32"/>
      <c r="K92" s="71" t="s">
        <v>312</v>
      </c>
      <c r="L92" s="32"/>
      <c r="M92" s="73" t="s">
        <v>314</v>
      </c>
      <c r="N92" s="37">
        <v>3000</v>
      </c>
    </row>
    <row r="93" spans="1:14">
      <c r="A93" s="13">
        <v>44701</v>
      </c>
      <c r="B93" s="14">
        <v>44701</v>
      </c>
      <c r="C93" s="48" t="s">
        <v>388</v>
      </c>
      <c r="D93" s="11" t="s">
        <v>28</v>
      </c>
      <c r="E93" s="14" t="s">
        <v>3</v>
      </c>
      <c r="F93" s="8" t="s">
        <v>18</v>
      </c>
      <c r="G93" s="9" t="s">
        <v>29</v>
      </c>
      <c r="H93" s="20">
        <f t="shared" si="5"/>
        <v>44659</v>
      </c>
      <c r="I93" s="21">
        <f t="shared" si="6"/>
        <v>44691</v>
      </c>
      <c r="J93" s="32"/>
      <c r="K93" s="32"/>
      <c r="L93" s="32"/>
      <c r="M93" s="32"/>
      <c r="N93" s="32"/>
    </row>
    <row r="94" spans="1:14">
      <c r="A94" s="13">
        <v>44702</v>
      </c>
      <c r="B94" s="14">
        <v>44703</v>
      </c>
      <c r="C94" s="48" t="s">
        <v>123</v>
      </c>
      <c r="D94" s="11" t="s">
        <v>70</v>
      </c>
      <c r="E94" s="14" t="s">
        <v>3</v>
      </c>
      <c r="F94" s="8" t="s">
        <v>18</v>
      </c>
      <c r="G94" s="9" t="s">
        <v>10</v>
      </c>
      <c r="H94" s="20">
        <f t="shared" si="5"/>
        <v>44660</v>
      </c>
      <c r="I94" s="21">
        <f t="shared" si="6"/>
        <v>44692</v>
      </c>
      <c r="J94" s="35"/>
      <c r="K94" s="35"/>
      <c r="L94" s="72" t="s">
        <v>313</v>
      </c>
      <c r="M94" s="36" t="s">
        <v>314</v>
      </c>
      <c r="N94" s="32"/>
    </row>
    <row r="95" spans="1:14">
      <c r="A95" s="13">
        <v>44702</v>
      </c>
      <c r="B95" s="14">
        <v>44703</v>
      </c>
      <c r="C95" s="48" t="s">
        <v>124</v>
      </c>
      <c r="D95" s="11" t="s">
        <v>125</v>
      </c>
      <c r="E95" s="14" t="s">
        <v>3</v>
      </c>
      <c r="F95" s="8" t="s">
        <v>46</v>
      </c>
      <c r="G95" s="9" t="s">
        <v>39</v>
      </c>
      <c r="H95" s="20">
        <f t="shared" si="5"/>
        <v>44660</v>
      </c>
      <c r="I95" s="21">
        <f t="shared" si="6"/>
        <v>44692</v>
      </c>
      <c r="J95" s="35"/>
      <c r="K95" s="35"/>
      <c r="L95" s="35"/>
      <c r="M95" s="35"/>
      <c r="N95" s="33"/>
    </row>
    <row r="96" spans="1:14">
      <c r="A96" s="13">
        <v>44702</v>
      </c>
      <c r="B96" s="13">
        <v>44703</v>
      </c>
      <c r="C96" s="48" t="s">
        <v>359</v>
      </c>
      <c r="D96" s="44" t="s">
        <v>139</v>
      </c>
      <c r="E96" s="46" t="s">
        <v>3</v>
      </c>
      <c r="F96" s="61" t="s">
        <v>43</v>
      </c>
      <c r="G96" s="53" t="s">
        <v>39</v>
      </c>
      <c r="H96" s="20">
        <f t="shared" si="5"/>
        <v>44660</v>
      </c>
      <c r="I96" s="21">
        <f t="shared" si="6"/>
        <v>44692</v>
      </c>
      <c r="J96" s="35">
        <f>SUBTOTAL(9,J1:J95)</f>
        <v>0</v>
      </c>
      <c r="K96" s="35"/>
      <c r="L96" s="35"/>
      <c r="M96" s="35"/>
      <c r="N96" s="32"/>
    </row>
    <row r="97" spans="1:14">
      <c r="A97" s="56">
        <v>44703</v>
      </c>
      <c r="B97" s="60">
        <v>44703</v>
      </c>
      <c r="C97" s="63" t="s">
        <v>327</v>
      </c>
      <c r="D97" s="58" t="s">
        <v>103</v>
      </c>
      <c r="E97" s="45" t="s">
        <v>3</v>
      </c>
      <c r="F97" s="52" t="s">
        <v>24</v>
      </c>
      <c r="G97" s="53" t="s">
        <v>29</v>
      </c>
      <c r="H97" s="20">
        <f t="shared" si="5"/>
        <v>44661</v>
      </c>
      <c r="I97" s="21">
        <f t="shared" si="6"/>
        <v>44693</v>
      </c>
      <c r="J97" s="35">
        <f>SUBTOTAL(9,J8:J96)</f>
        <v>0</v>
      </c>
      <c r="K97" s="35"/>
      <c r="L97" s="35"/>
      <c r="M97" s="35"/>
      <c r="N97" s="32"/>
    </row>
    <row r="98" spans="1:14">
      <c r="A98" s="13">
        <v>44709</v>
      </c>
      <c r="B98" s="13">
        <v>44709</v>
      </c>
      <c r="C98" s="48" t="s">
        <v>352</v>
      </c>
      <c r="D98" s="44" t="s">
        <v>70</v>
      </c>
      <c r="E98" s="8" t="s">
        <v>3</v>
      </c>
      <c r="F98" s="61" t="s">
        <v>18</v>
      </c>
      <c r="G98" s="9" t="s">
        <v>39</v>
      </c>
      <c r="H98" s="20">
        <f t="shared" si="5"/>
        <v>44667</v>
      </c>
      <c r="I98" s="21">
        <f t="shared" si="6"/>
        <v>44699</v>
      </c>
      <c r="J98" s="35">
        <f>SUBTOTAL(9,J60:J97)</f>
        <v>0</v>
      </c>
      <c r="K98" s="35"/>
      <c r="L98" s="35"/>
      <c r="M98" s="35"/>
      <c r="N98" s="32"/>
    </row>
    <row r="99" spans="1:14">
      <c r="A99" s="13">
        <v>44709</v>
      </c>
      <c r="B99" s="13">
        <v>44710</v>
      </c>
      <c r="C99" s="48" t="s">
        <v>126</v>
      </c>
      <c r="D99" s="11" t="s">
        <v>58</v>
      </c>
      <c r="E99" s="13" t="s">
        <v>3</v>
      </c>
      <c r="F99" s="8" t="s">
        <v>59</v>
      </c>
      <c r="G99" s="9" t="s">
        <v>12</v>
      </c>
      <c r="H99" s="20">
        <f t="shared" si="5"/>
        <v>44667</v>
      </c>
      <c r="I99" s="21">
        <f t="shared" si="6"/>
        <v>44699</v>
      </c>
      <c r="J99" s="39" t="s">
        <v>311</v>
      </c>
      <c r="K99" s="35"/>
      <c r="L99" s="35"/>
      <c r="M99" s="35"/>
      <c r="N99" s="34">
        <v>3000</v>
      </c>
    </row>
    <row r="100" spans="1:14">
      <c r="A100" s="13">
        <v>44709</v>
      </c>
      <c r="B100" s="14">
        <v>44710</v>
      </c>
      <c r="C100" s="48" t="s">
        <v>129</v>
      </c>
      <c r="D100" s="11" t="s">
        <v>130</v>
      </c>
      <c r="E100" s="7" t="s">
        <v>3</v>
      </c>
      <c r="F100" s="8" t="s">
        <v>46</v>
      </c>
      <c r="G100" s="9" t="s">
        <v>36</v>
      </c>
      <c r="H100" s="20">
        <f t="shared" si="5"/>
        <v>44667</v>
      </c>
      <c r="I100" s="21">
        <v>44702</v>
      </c>
      <c r="J100" s="35"/>
      <c r="K100" s="35"/>
      <c r="L100" s="35"/>
      <c r="M100" s="35"/>
      <c r="N100" s="33"/>
    </row>
    <row r="101" spans="1:14">
      <c r="A101" s="13">
        <v>44709</v>
      </c>
      <c r="B101" s="14">
        <v>44717</v>
      </c>
      <c r="C101" s="63" t="s">
        <v>389</v>
      </c>
      <c r="D101" s="6" t="s">
        <v>4</v>
      </c>
      <c r="E101" s="7" t="s">
        <v>3</v>
      </c>
      <c r="F101" s="8" t="s">
        <v>9</v>
      </c>
      <c r="G101" s="9" t="s">
        <v>10</v>
      </c>
      <c r="H101" s="20">
        <f t="shared" si="5"/>
        <v>44667</v>
      </c>
      <c r="I101" s="21">
        <f>A101-10</f>
        <v>44699</v>
      </c>
      <c r="J101" s="30" t="s">
        <v>311</v>
      </c>
      <c r="K101" s="32"/>
      <c r="L101" s="32"/>
      <c r="M101" s="32"/>
      <c r="N101" s="32"/>
    </row>
    <row r="102" spans="1:14">
      <c r="A102" s="13">
        <v>44709</v>
      </c>
      <c r="B102" s="13">
        <v>44710</v>
      </c>
      <c r="C102" s="48" t="s">
        <v>374</v>
      </c>
      <c r="D102" s="11" t="s">
        <v>51</v>
      </c>
      <c r="E102" s="7" t="s">
        <v>3</v>
      </c>
      <c r="F102" s="8" t="s">
        <v>35</v>
      </c>
      <c r="G102" s="9" t="s">
        <v>39</v>
      </c>
      <c r="H102" s="20">
        <f t="shared" si="5"/>
        <v>44667</v>
      </c>
      <c r="I102" s="21">
        <f>A102-10</f>
        <v>44699</v>
      </c>
      <c r="J102" s="35"/>
      <c r="K102" s="35"/>
      <c r="L102" s="32"/>
      <c r="M102" s="35"/>
      <c r="N102" s="35"/>
    </row>
    <row r="103" spans="1:14">
      <c r="A103" s="13">
        <v>44709</v>
      </c>
      <c r="B103" s="14">
        <v>44710</v>
      </c>
      <c r="C103" s="48" t="s">
        <v>127</v>
      </c>
      <c r="D103" s="11" t="s">
        <v>128</v>
      </c>
      <c r="E103" s="7" t="s">
        <v>3</v>
      </c>
      <c r="F103" s="8" t="s">
        <v>46</v>
      </c>
      <c r="G103" s="9" t="s">
        <v>39</v>
      </c>
      <c r="H103" s="20">
        <f t="shared" ref="H103:H111" si="7">A103-42</f>
        <v>44667</v>
      </c>
      <c r="I103" s="21">
        <f>A103-10</f>
        <v>44699</v>
      </c>
      <c r="J103" s="35"/>
      <c r="K103" s="35"/>
      <c r="L103" s="32"/>
      <c r="M103" s="35"/>
      <c r="N103" s="32"/>
    </row>
    <row r="104" spans="1:14">
      <c r="A104" s="13">
        <v>44710</v>
      </c>
      <c r="B104" s="14">
        <v>44710</v>
      </c>
      <c r="C104" s="6" t="s">
        <v>84</v>
      </c>
      <c r="D104" s="16" t="s">
        <v>79</v>
      </c>
      <c r="E104" s="7" t="s">
        <v>3</v>
      </c>
      <c r="F104" s="8" t="s">
        <v>43</v>
      </c>
      <c r="G104" s="9" t="s">
        <v>29</v>
      </c>
      <c r="H104" s="20">
        <f t="shared" si="7"/>
        <v>44668</v>
      </c>
      <c r="I104" s="21">
        <f>A104-10</f>
        <v>44700</v>
      </c>
      <c r="J104" s="32"/>
      <c r="K104" s="32"/>
      <c r="L104" s="32"/>
      <c r="M104" s="32"/>
      <c r="N104" s="40"/>
    </row>
    <row r="105" spans="1:14">
      <c r="A105" s="56">
        <v>44710</v>
      </c>
      <c r="B105" s="57">
        <v>44717</v>
      </c>
      <c r="C105" s="63" t="s">
        <v>328</v>
      </c>
      <c r="D105" s="59" t="s">
        <v>30</v>
      </c>
      <c r="E105" s="45" t="s">
        <v>3</v>
      </c>
      <c r="F105" s="52" t="s">
        <v>24</v>
      </c>
      <c r="G105" s="53" t="s">
        <v>39</v>
      </c>
      <c r="H105" s="20">
        <f t="shared" si="7"/>
        <v>44668</v>
      </c>
      <c r="I105" s="21">
        <f>A105-10</f>
        <v>44700</v>
      </c>
      <c r="J105" s="32">
        <f>SUBTOTAL(9,J9:J104)</f>
        <v>0</v>
      </c>
      <c r="K105" s="32"/>
      <c r="L105" s="32"/>
      <c r="M105" s="32"/>
      <c r="N105" s="32"/>
    </row>
    <row r="106" spans="1:14">
      <c r="A106" s="13">
        <v>44715</v>
      </c>
      <c r="B106" s="14">
        <v>44717</v>
      </c>
      <c r="C106" s="48" t="s">
        <v>132</v>
      </c>
      <c r="D106" s="11" t="s">
        <v>38</v>
      </c>
      <c r="E106" s="7" t="s">
        <v>3</v>
      </c>
      <c r="F106" s="8" t="s">
        <v>9</v>
      </c>
      <c r="G106" s="9" t="s">
        <v>36</v>
      </c>
      <c r="H106" s="20">
        <f t="shared" si="7"/>
        <v>44673</v>
      </c>
      <c r="I106" s="21">
        <v>44709</v>
      </c>
      <c r="J106" s="32"/>
      <c r="K106" s="32"/>
      <c r="L106" s="32"/>
      <c r="M106" s="32"/>
      <c r="N106" s="33"/>
    </row>
    <row r="107" spans="1:14">
      <c r="A107" s="13">
        <v>44715</v>
      </c>
      <c r="B107" s="13">
        <v>44717</v>
      </c>
      <c r="C107" s="48" t="s">
        <v>131</v>
      </c>
      <c r="D107" s="15" t="s">
        <v>296</v>
      </c>
      <c r="E107" s="7" t="s">
        <v>3</v>
      </c>
      <c r="F107" s="8" t="s">
        <v>18</v>
      </c>
      <c r="G107" s="9" t="s">
        <v>12</v>
      </c>
      <c r="H107" s="20">
        <f t="shared" si="7"/>
        <v>44673</v>
      </c>
      <c r="I107" s="21">
        <f>A107-10</f>
        <v>44705</v>
      </c>
      <c r="J107" s="30" t="s">
        <v>311</v>
      </c>
      <c r="K107" s="71" t="s">
        <v>312</v>
      </c>
      <c r="L107" s="32"/>
      <c r="M107" s="32"/>
      <c r="N107" s="34">
        <v>3000</v>
      </c>
    </row>
    <row r="108" spans="1:14">
      <c r="A108" s="22">
        <v>44716</v>
      </c>
      <c r="B108" s="22">
        <v>44717</v>
      </c>
      <c r="C108" s="48" t="s">
        <v>375</v>
      </c>
      <c r="D108" s="11" t="s">
        <v>380</v>
      </c>
      <c r="E108" s="7" t="s">
        <v>3</v>
      </c>
      <c r="F108" s="8" t="s">
        <v>35</v>
      </c>
      <c r="G108" s="9" t="s">
        <v>39</v>
      </c>
      <c r="H108" s="20">
        <f t="shared" si="7"/>
        <v>44674</v>
      </c>
      <c r="I108" s="21">
        <f>A108-10</f>
        <v>44706</v>
      </c>
      <c r="J108" s="32"/>
      <c r="K108" s="32"/>
      <c r="L108" s="32"/>
      <c r="M108" s="32"/>
      <c r="N108" s="33"/>
    </row>
    <row r="109" spans="1:14">
      <c r="A109" s="14">
        <v>44716</v>
      </c>
      <c r="B109" s="14">
        <v>44717</v>
      </c>
      <c r="C109" s="48" t="s">
        <v>117</v>
      </c>
      <c r="D109" s="11" t="s">
        <v>118</v>
      </c>
      <c r="E109" s="13" t="s">
        <v>3</v>
      </c>
      <c r="F109" s="8" t="s">
        <v>59</v>
      </c>
      <c r="G109" s="9" t="s">
        <v>39</v>
      </c>
      <c r="H109" s="20">
        <f t="shared" si="7"/>
        <v>44674</v>
      </c>
      <c r="I109" s="21">
        <f>A109-10</f>
        <v>44706</v>
      </c>
      <c r="J109" s="32"/>
      <c r="K109" s="32"/>
      <c r="L109" s="32"/>
      <c r="M109" s="32"/>
      <c r="N109" s="32"/>
    </row>
    <row r="110" spans="1:14">
      <c r="A110" s="14">
        <v>44716</v>
      </c>
      <c r="B110" s="14">
        <v>44717</v>
      </c>
      <c r="C110" s="48" t="s">
        <v>360</v>
      </c>
      <c r="D110" s="44" t="s">
        <v>79</v>
      </c>
      <c r="E110" s="45" t="s">
        <v>3</v>
      </c>
      <c r="F110" s="61" t="s">
        <v>43</v>
      </c>
      <c r="G110" s="53" t="s">
        <v>39</v>
      </c>
      <c r="H110" s="20">
        <f t="shared" si="7"/>
        <v>44674</v>
      </c>
      <c r="I110" s="21">
        <f>A110-10</f>
        <v>44706</v>
      </c>
      <c r="J110" s="32">
        <f>SUBTOTAL(9,J1:J109)</f>
        <v>0</v>
      </c>
      <c r="K110" s="32"/>
      <c r="L110" s="32"/>
      <c r="M110" s="32"/>
      <c r="N110" s="32"/>
    </row>
    <row r="111" spans="1:14">
      <c r="A111" s="14">
        <v>44717</v>
      </c>
      <c r="B111" s="14">
        <v>44717</v>
      </c>
      <c r="C111" s="48" t="s">
        <v>391</v>
      </c>
      <c r="D111" s="11" t="s">
        <v>28</v>
      </c>
      <c r="E111" s="13" t="s">
        <v>3</v>
      </c>
      <c r="F111" s="8" t="s">
        <v>18</v>
      </c>
      <c r="G111" s="9" t="s">
        <v>29</v>
      </c>
      <c r="H111" s="20">
        <f t="shared" si="7"/>
        <v>44675</v>
      </c>
      <c r="I111" s="21">
        <f>A111-10</f>
        <v>44707</v>
      </c>
      <c r="J111" s="32"/>
      <c r="K111" s="32"/>
      <c r="L111" s="32"/>
      <c r="M111" s="35"/>
      <c r="N111" s="33"/>
    </row>
    <row r="112" spans="1:14">
      <c r="A112" s="13">
        <v>44717</v>
      </c>
      <c r="B112" s="13">
        <v>44717</v>
      </c>
      <c r="C112" s="48" t="s">
        <v>305</v>
      </c>
      <c r="D112" s="11" t="s">
        <v>4</v>
      </c>
      <c r="E112" s="7" t="s">
        <v>3</v>
      </c>
      <c r="F112" s="8" t="s">
        <v>9</v>
      </c>
      <c r="G112" s="9" t="s">
        <v>303</v>
      </c>
      <c r="H112" s="20" t="s">
        <v>304</v>
      </c>
      <c r="I112" s="21" t="s">
        <v>304</v>
      </c>
      <c r="J112" s="32"/>
      <c r="K112" s="32"/>
      <c r="L112" s="32"/>
      <c r="M112" s="32"/>
      <c r="N112" s="32"/>
    </row>
    <row r="113" spans="1:14">
      <c r="A113" s="55">
        <v>44717</v>
      </c>
      <c r="B113" s="57">
        <v>44717</v>
      </c>
      <c r="C113" s="63" t="s">
        <v>329</v>
      </c>
      <c r="D113" s="58" t="s">
        <v>32</v>
      </c>
      <c r="E113" s="45" t="s">
        <v>3</v>
      </c>
      <c r="F113" s="52" t="s">
        <v>183</v>
      </c>
      <c r="G113" s="53" t="s">
        <v>29</v>
      </c>
      <c r="H113" s="20">
        <f t="shared" ref="H113:H120" si="8">A113-42</f>
        <v>44675</v>
      </c>
      <c r="I113" s="21">
        <f>A113-10</f>
        <v>44707</v>
      </c>
      <c r="J113" s="32">
        <f>SUBTOTAL(9,J10:J112)</f>
        <v>0</v>
      </c>
      <c r="K113" s="32"/>
      <c r="L113" s="32"/>
      <c r="M113" s="32"/>
      <c r="N113" s="32"/>
    </row>
    <row r="114" spans="1:14">
      <c r="A114" s="14">
        <v>44722</v>
      </c>
      <c r="B114" s="14">
        <v>44724</v>
      </c>
      <c r="C114" s="48" t="s">
        <v>390</v>
      </c>
      <c r="D114" s="11" t="s">
        <v>133</v>
      </c>
      <c r="E114" s="13" t="s">
        <v>3</v>
      </c>
      <c r="F114" s="8" t="s">
        <v>35</v>
      </c>
      <c r="G114" s="9" t="s">
        <v>12</v>
      </c>
      <c r="H114" s="20">
        <f t="shared" si="8"/>
        <v>44680</v>
      </c>
      <c r="I114" s="21">
        <f>A114-10</f>
        <v>44712</v>
      </c>
      <c r="J114" s="33"/>
      <c r="K114" s="33"/>
      <c r="L114" s="66" t="s">
        <v>313</v>
      </c>
      <c r="M114" s="67" t="s">
        <v>314</v>
      </c>
      <c r="N114" s="34">
        <v>10000</v>
      </c>
    </row>
    <row r="115" spans="1:14">
      <c r="A115" s="14">
        <v>44723</v>
      </c>
      <c r="B115" s="14">
        <v>44724</v>
      </c>
      <c r="C115" s="48" t="s">
        <v>353</v>
      </c>
      <c r="D115" s="51" t="s">
        <v>217</v>
      </c>
      <c r="E115" s="7" t="s">
        <v>3</v>
      </c>
      <c r="F115" s="61" t="s">
        <v>18</v>
      </c>
      <c r="G115" s="9" t="s">
        <v>39</v>
      </c>
      <c r="H115" s="20">
        <f t="shared" si="8"/>
        <v>44681</v>
      </c>
      <c r="I115" s="21">
        <f>A115-10</f>
        <v>44713</v>
      </c>
      <c r="J115" s="32">
        <f>SUBTOTAL(9,J103:J114)</f>
        <v>0</v>
      </c>
      <c r="K115" s="32"/>
      <c r="L115" s="32"/>
      <c r="M115" s="32"/>
      <c r="N115" s="32"/>
    </row>
    <row r="116" spans="1:14">
      <c r="A116" s="13">
        <v>44723</v>
      </c>
      <c r="B116" s="13">
        <v>44724</v>
      </c>
      <c r="C116" s="48" t="s">
        <v>134</v>
      </c>
      <c r="D116" s="6" t="s">
        <v>151</v>
      </c>
      <c r="E116" s="7" t="s">
        <v>3</v>
      </c>
      <c r="F116" s="8" t="s">
        <v>59</v>
      </c>
      <c r="G116" s="9" t="s">
        <v>36</v>
      </c>
      <c r="H116" s="20">
        <f t="shared" si="8"/>
        <v>44681</v>
      </c>
      <c r="I116" s="21">
        <v>44716</v>
      </c>
      <c r="J116" s="32"/>
      <c r="K116" s="32"/>
      <c r="L116" s="32"/>
      <c r="M116" s="32"/>
      <c r="N116" s="33"/>
    </row>
    <row r="117" spans="1:14">
      <c r="A117" s="14">
        <v>44723</v>
      </c>
      <c r="B117" s="14">
        <v>44724</v>
      </c>
      <c r="C117" s="48" t="s">
        <v>138</v>
      </c>
      <c r="D117" s="11" t="s">
        <v>42</v>
      </c>
      <c r="E117" s="13" t="s">
        <v>3</v>
      </c>
      <c r="F117" s="8" t="s">
        <v>43</v>
      </c>
      <c r="G117" s="9" t="s">
        <v>10</v>
      </c>
      <c r="H117" s="20">
        <f t="shared" si="8"/>
        <v>44681</v>
      </c>
      <c r="I117" s="21">
        <f>A117-10</f>
        <v>44713</v>
      </c>
      <c r="J117" s="32"/>
      <c r="K117" s="32"/>
      <c r="L117" s="72" t="s">
        <v>313</v>
      </c>
      <c r="M117" s="32"/>
      <c r="N117" s="32"/>
    </row>
    <row r="118" spans="1:14">
      <c r="A118" s="55">
        <v>44724</v>
      </c>
      <c r="B118" s="57">
        <v>44724</v>
      </c>
      <c r="C118" s="63" t="s">
        <v>330</v>
      </c>
      <c r="D118" s="59" t="s">
        <v>103</v>
      </c>
      <c r="E118" s="45" t="s">
        <v>3</v>
      </c>
      <c r="F118" s="52" t="s">
        <v>24</v>
      </c>
      <c r="G118" s="53" t="s">
        <v>29</v>
      </c>
      <c r="H118" s="20">
        <f t="shared" si="8"/>
        <v>44682</v>
      </c>
      <c r="I118" s="21">
        <f>A118-10</f>
        <v>44714</v>
      </c>
      <c r="J118" s="35">
        <f>SUBTOTAL(9,J6:J117)</f>
        <v>0</v>
      </c>
      <c r="K118" s="35"/>
      <c r="L118" s="35"/>
      <c r="M118" s="35"/>
      <c r="N118" s="32"/>
    </row>
    <row r="119" spans="1:14">
      <c r="A119" s="14">
        <v>44724</v>
      </c>
      <c r="B119" s="14">
        <v>44731</v>
      </c>
      <c r="C119" s="48" t="s">
        <v>135</v>
      </c>
      <c r="D119" s="6" t="s">
        <v>136</v>
      </c>
      <c r="E119" s="7" t="s">
        <v>3</v>
      </c>
      <c r="F119" s="8" t="s">
        <v>9</v>
      </c>
      <c r="G119" s="9" t="s">
        <v>39</v>
      </c>
      <c r="H119" s="20">
        <f t="shared" si="8"/>
        <v>44682</v>
      </c>
      <c r="I119" s="21">
        <f>A119-10</f>
        <v>44714</v>
      </c>
      <c r="J119" s="35"/>
      <c r="K119" s="35"/>
      <c r="L119" s="35"/>
      <c r="M119" s="35"/>
      <c r="N119" s="33"/>
    </row>
    <row r="120" spans="1:14">
      <c r="A120" s="14">
        <v>44724</v>
      </c>
      <c r="B120" s="14">
        <v>44724</v>
      </c>
      <c r="C120" s="6" t="s">
        <v>84</v>
      </c>
      <c r="D120" s="6" t="s">
        <v>139</v>
      </c>
      <c r="E120" s="7" t="s">
        <v>3</v>
      </c>
      <c r="F120" s="8" t="s">
        <v>43</v>
      </c>
      <c r="G120" s="9" t="s">
        <v>29</v>
      </c>
      <c r="H120" s="20">
        <f t="shared" si="8"/>
        <v>44682</v>
      </c>
      <c r="I120" s="21">
        <f>A120-10</f>
        <v>44714</v>
      </c>
      <c r="J120" s="35"/>
      <c r="K120" s="35"/>
      <c r="L120" s="35"/>
      <c r="M120" s="35"/>
      <c r="N120" s="33"/>
    </row>
    <row r="121" spans="1:14">
      <c r="A121" s="13">
        <v>44724</v>
      </c>
      <c r="B121" s="13">
        <v>44724</v>
      </c>
      <c r="C121" s="48" t="s">
        <v>305</v>
      </c>
      <c r="D121" s="6" t="s">
        <v>4</v>
      </c>
      <c r="E121" s="7" t="s">
        <v>3</v>
      </c>
      <c r="F121" s="8" t="s">
        <v>9</v>
      </c>
      <c r="G121" s="9" t="s">
        <v>303</v>
      </c>
      <c r="H121" s="20" t="s">
        <v>304</v>
      </c>
      <c r="I121" s="21" t="s">
        <v>304</v>
      </c>
      <c r="J121" s="32"/>
      <c r="K121" s="32"/>
      <c r="L121" s="32"/>
      <c r="M121" s="32"/>
      <c r="N121" s="33"/>
    </row>
    <row r="122" spans="1:14">
      <c r="A122" s="55">
        <v>44724</v>
      </c>
      <c r="B122" s="57">
        <v>44725</v>
      </c>
      <c r="C122" s="63" t="s">
        <v>376</v>
      </c>
      <c r="D122" s="58" t="s">
        <v>236</v>
      </c>
      <c r="E122" s="45" t="s">
        <v>3</v>
      </c>
      <c r="F122" s="52" t="s">
        <v>24</v>
      </c>
      <c r="G122" s="53" t="s">
        <v>39</v>
      </c>
      <c r="H122" s="20">
        <f t="shared" ref="H122:H128" si="9">A122-42</f>
        <v>44682</v>
      </c>
      <c r="I122" s="21">
        <f>A122-10</f>
        <v>44714</v>
      </c>
      <c r="J122" s="32">
        <f>SUBTOTAL(9,J11:J121)</f>
        <v>0</v>
      </c>
      <c r="K122" s="32"/>
      <c r="L122" s="32"/>
      <c r="M122" s="32"/>
      <c r="N122" s="32"/>
    </row>
    <row r="123" spans="1:14">
      <c r="A123" s="14">
        <v>44729</v>
      </c>
      <c r="B123" s="14">
        <v>44731</v>
      </c>
      <c r="C123" s="48" t="s">
        <v>140</v>
      </c>
      <c r="D123" s="6" t="s">
        <v>71</v>
      </c>
      <c r="E123" s="7" t="s">
        <v>3</v>
      </c>
      <c r="F123" s="8" t="s">
        <v>35</v>
      </c>
      <c r="G123" s="9" t="s">
        <v>36</v>
      </c>
      <c r="H123" s="20">
        <f t="shared" si="9"/>
        <v>44687</v>
      </c>
      <c r="I123" s="21">
        <v>44722</v>
      </c>
      <c r="J123" s="32"/>
      <c r="K123" s="32"/>
      <c r="L123" s="32"/>
      <c r="M123" s="32"/>
      <c r="N123" s="32"/>
    </row>
    <row r="124" spans="1:14">
      <c r="A124" s="14">
        <v>44730</v>
      </c>
      <c r="B124" s="14">
        <v>44731</v>
      </c>
      <c r="C124" s="48" t="s">
        <v>377</v>
      </c>
      <c r="D124" s="6" t="s">
        <v>60</v>
      </c>
      <c r="E124" s="7" t="s">
        <v>3</v>
      </c>
      <c r="F124" s="8" t="s">
        <v>35</v>
      </c>
      <c r="G124" s="9" t="s">
        <v>39</v>
      </c>
      <c r="H124" s="20">
        <f t="shared" si="9"/>
        <v>44688</v>
      </c>
      <c r="I124" s="21">
        <f>A124-10</f>
        <v>44720</v>
      </c>
      <c r="J124" s="32"/>
      <c r="K124" s="32"/>
      <c r="L124" s="32"/>
      <c r="M124" s="32"/>
      <c r="N124" s="33"/>
    </row>
    <row r="125" spans="1:14">
      <c r="A125" s="13">
        <v>44730</v>
      </c>
      <c r="B125" s="13">
        <v>44731</v>
      </c>
      <c r="C125" s="6" t="s">
        <v>141</v>
      </c>
      <c r="D125" s="6" t="s">
        <v>139</v>
      </c>
      <c r="E125" s="13" t="s">
        <v>3</v>
      </c>
      <c r="F125" s="8" t="s">
        <v>43</v>
      </c>
      <c r="G125" s="9" t="s">
        <v>52</v>
      </c>
      <c r="H125" s="20">
        <f t="shared" si="9"/>
        <v>44688</v>
      </c>
      <c r="I125" s="21">
        <f>A125-10</f>
        <v>44720</v>
      </c>
      <c r="J125" s="35"/>
      <c r="K125" s="35"/>
      <c r="L125" s="35"/>
      <c r="M125" s="35"/>
      <c r="N125" s="32"/>
    </row>
    <row r="126" spans="1:14">
      <c r="A126" s="14">
        <v>44730</v>
      </c>
      <c r="B126" s="14">
        <v>44731</v>
      </c>
      <c r="C126" s="6" t="s">
        <v>53</v>
      </c>
      <c r="D126" s="6" t="s">
        <v>54</v>
      </c>
      <c r="E126" s="7" t="s">
        <v>3</v>
      </c>
      <c r="F126" s="8" t="s">
        <v>54</v>
      </c>
      <c r="G126" s="9" t="s">
        <v>52</v>
      </c>
      <c r="H126" s="20">
        <f t="shared" si="9"/>
        <v>44688</v>
      </c>
      <c r="I126" s="21">
        <f>A126-10</f>
        <v>44720</v>
      </c>
      <c r="J126" s="40"/>
      <c r="K126" s="40"/>
      <c r="L126" s="40"/>
      <c r="M126" s="40"/>
      <c r="N126" s="33"/>
    </row>
    <row r="127" spans="1:14">
      <c r="A127" s="14">
        <v>44730</v>
      </c>
      <c r="B127" s="14">
        <v>44731</v>
      </c>
      <c r="C127" s="6" t="s">
        <v>142</v>
      </c>
      <c r="D127" s="6" t="s">
        <v>143</v>
      </c>
      <c r="E127" s="13" t="s">
        <v>3</v>
      </c>
      <c r="F127" s="14" t="s">
        <v>24</v>
      </c>
      <c r="G127" s="9" t="s">
        <v>52</v>
      </c>
      <c r="H127" s="20">
        <f t="shared" si="9"/>
        <v>44688</v>
      </c>
      <c r="I127" s="21">
        <f>A127-10</f>
        <v>44720</v>
      </c>
      <c r="J127" s="35"/>
      <c r="K127" s="35"/>
      <c r="L127" s="35"/>
      <c r="M127" s="35"/>
      <c r="N127" s="32"/>
    </row>
    <row r="128" spans="1:14">
      <c r="A128" s="14">
        <v>44730</v>
      </c>
      <c r="B128" s="14">
        <v>44732</v>
      </c>
      <c r="C128" s="48" t="s">
        <v>392</v>
      </c>
      <c r="D128" s="15" t="s">
        <v>296</v>
      </c>
      <c r="E128" s="13" t="s">
        <v>3</v>
      </c>
      <c r="F128" s="8" t="s">
        <v>18</v>
      </c>
      <c r="G128" s="9" t="s">
        <v>12</v>
      </c>
      <c r="H128" s="20">
        <f t="shared" si="9"/>
        <v>44688</v>
      </c>
      <c r="I128" s="21">
        <f>A128-10</f>
        <v>44720</v>
      </c>
      <c r="J128" s="39" t="s">
        <v>311</v>
      </c>
      <c r="K128" s="38" t="s">
        <v>312</v>
      </c>
      <c r="L128" s="35"/>
      <c r="M128" s="35"/>
      <c r="N128" s="32"/>
    </row>
    <row r="129" spans="1:14">
      <c r="A129" s="14">
        <v>44731</v>
      </c>
      <c r="B129" s="14">
        <v>44731</v>
      </c>
      <c r="C129" s="48" t="s">
        <v>305</v>
      </c>
      <c r="D129" s="6" t="s">
        <v>4</v>
      </c>
      <c r="E129" s="7" t="s">
        <v>3</v>
      </c>
      <c r="F129" s="8" t="s">
        <v>9</v>
      </c>
      <c r="G129" s="9" t="s">
        <v>303</v>
      </c>
      <c r="H129" s="20" t="s">
        <v>304</v>
      </c>
      <c r="I129" s="21" t="s">
        <v>304</v>
      </c>
      <c r="J129" s="32"/>
      <c r="K129" s="32"/>
      <c r="L129" s="32"/>
      <c r="M129" s="32"/>
      <c r="N129" s="33"/>
    </row>
    <row r="130" spans="1:14">
      <c r="A130" s="55">
        <v>44731</v>
      </c>
      <c r="B130" s="57">
        <v>44731</v>
      </c>
      <c r="C130" s="63" t="s">
        <v>331</v>
      </c>
      <c r="D130" s="59" t="s">
        <v>30</v>
      </c>
      <c r="E130" s="45" t="s">
        <v>3</v>
      </c>
      <c r="F130" s="52" t="s">
        <v>183</v>
      </c>
      <c r="G130" s="53" t="s">
        <v>29</v>
      </c>
      <c r="H130" s="20">
        <f t="shared" ref="H130:H140" si="10">A130-42</f>
        <v>44689</v>
      </c>
      <c r="I130" s="21">
        <f t="shared" ref="I130:I140" si="11">A130-10</f>
        <v>44721</v>
      </c>
      <c r="J130" s="35">
        <f>SUBTOTAL(9,J9:J129)</f>
        <v>0</v>
      </c>
      <c r="K130" s="35"/>
      <c r="L130" s="35"/>
      <c r="M130" s="35"/>
      <c r="N130" s="32"/>
    </row>
    <row r="131" spans="1:14">
      <c r="A131" s="55">
        <v>44731</v>
      </c>
      <c r="B131" s="57">
        <v>44731</v>
      </c>
      <c r="C131" s="63" t="s">
        <v>332</v>
      </c>
      <c r="D131" s="59" t="s">
        <v>321</v>
      </c>
      <c r="E131" s="45" t="s">
        <v>3</v>
      </c>
      <c r="F131" s="52" t="s">
        <v>183</v>
      </c>
      <c r="G131" s="53" t="s">
        <v>29</v>
      </c>
      <c r="H131" s="20">
        <f t="shared" si="10"/>
        <v>44689</v>
      </c>
      <c r="I131" s="21">
        <f t="shared" si="11"/>
        <v>44721</v>
      </c>
      <c r="J131" s="35">
        <f>SUBTOTAL(9,J9:J130)</f>
        <v>0</v>
      </c>
      <c r="K131" s="35"/>
      <c r="L131" s="35"/>
      <c r="M131" s="35"/>
      <c r="N131" s="32"/>
    </row>
    <row r="132" spans="1:14">
      <c r="A132" s="14">
        <v>44731</v>
      </c>
      <c r="B132" s="14">
        <v>44731</v>
      </c>
      <c r="C132" s="63" t="s">
        <v>76</v>
      </c>
      <c r="D132" s="28" t="s">
        <v>296</v>
      </c>
      <c r="E132" s="7" t="s">
        <v>3</v>
      </c>
      <c r="F132" s="8" t="s">
        <v>18</v>
      </c>
      <c r="G132" s="9" t="s">
        <v>77</v>
      </c>
      <c r="H132" s="20">
        <f t="shared" si="10"/>
        <v>44689</v>
      </c>
      <c r="I132" s="21">
        <f t="shared" si="11"/>
        <v>44721</v>
      </c>
      <c r="J132" s="35"/>
      <c r="K132" s="35"/>
      <c r="L132" s="35"/>
      <c r="M132" s="35"/>
      <c r="N132" s="40"/>
    </row>
    <row r="133" spans="1:14">
      <c r="A133" s="14">
        <v>44732</v>
      </c>
      <c r="B133" s="14">
        <v>44736</v>
      </c>
      <c r="C133" s="63" t="s">
        <v>300</v>
      </c>
      <c r="D133" s="10" t="s">
        <v>8</v>
      </c>
      <c r="E133" s="8" t="s">
        <v>3</v>
      </c>
      <c r="F133" s="8" t="s">
        <v>9</v>
      </c>
      <c r="G133" s="9" t="s">
        <v>12</v>
      </c>
      <c r="H133" s="20">
        <f t="shared" si="10"/>
        <v>44690</v>
      </c>
      <c r="I133" s="21">
        <f t="shared" si="11"/>
        <v>44722</v>
      </c>
      <c r="J133" s="39" t="s">
        <v>311</v>
      </c>
      <c r="K133" s="35"/>
      <c r="L133" s="35"/>
      <c r="M133" s="35"/>
      <c r="N133" s="42">
        <v>3000</v>
      </c>
    </row>
    <row r="134" spans="1:14">
      <c r="A134" s="14">
        <v>44732</v>
      </c>
      <c r="B134" s="14">
        <v>44736</v>
      </c>
      <c r="C134" s="48" t="s">
        <v>301</v>
      </c>
      <c r="D134" s="10" t="s">
        <v>8</v>
      </c>
      <c r="E134" s="7" t="s">
        <v>3</v>
      </c>
      <c r="F134" s="8" t="s">
        <v>9</v>
      </c>
      <c r="G134" s="9" t="s">
        <v>10</v>
      </c>
      <c r="H134" s="20">
        <f t="shared" si="10"/>
        <v>44690</v>
      </c>
      <c r="I134" s="21">
        <f t="shared" si="11"/>
        <v>44722</v>
      </c>
      <c r="J134" s="39" t="s">
        <v>311</v>
      </c>
      <c r="K134" s="35"/>
      <c r="L134" s="35"/>
      <c r="M134" s="35"/>
      <c r="N134" s="35"/>
    </row>
    <row r="135" spans="1:14">
      <c r="A135" s="14">
        <v>44736</v>
      </c>
      <c r="B135" s="14">
        <v>44738</v>
      </c>
      <c r="C135" s="6" t="s">
        <v>144</v>
      </c>
      <c r="D135" s="11" t="s">
        <v>83</v>
      </c>
      <c r="E135" s="7" t="s">
        <v>3</v>
      </c>
      <c r="F135" s="8" t="s">
        <v>46</v>
      </c>
      <c r="G135" s="9" t="s">
        <v>52</v>
      </c>
      <c r="H135" s="20">
        <f t="shared" si="10"/>
        <v>44694</v>
      </c>
      <c r="I135" s="21">
        <f t="shared" si="11"/>
        <v>44726</v>
      </c>
      <c r="J135" s="35"/>
      <c r="K135" s="35"/>
      <c r="L135" s="35"/>
      <c r="M135" s="35"/>
      <c r="N135" s="40"/>
    </row>
    <row r="136" spans="1:14">
      <c r="A136" s="14">
        <v>44737</v>
      </c>
      <c r="B136" s="14">
        <v>44739</v>
      </c>
      <c r="C136" s="48" t="s">
        <v>378</v>
      </c>
      <c r="D136" s="19" t="s">
        <v>118</v>
      </c>
      <c r="E136" s="8" t="s">
        <v>3</v>
      </c>
      <c r="F136" s="8" t="s">
        <v>59</v>
      </c>
      <c r="G136" s="9" t="s">
        <v>10</v>
      </c>
      <c r="H136" s="20">
        <f t="shared" si="10"/>
        <v>44695</v>
      </c>
      <c r="I136" s="21">
        <f t="shared" si="11"/>
        <v>44727</v>
      </c>
      <c r="J136" s="35"/>
      <c r="K136" s="38" t="s">
        <v>312</v>
      </c>
      <c r="L136" s="35"/>
      <c r="M136" s="35"/>
      <c r="N136" s="40"/>
    </row>
    <row r="137" spans="1:14">
      <c r="A137" s="14">
        <v>44737</v>
      </c>
      <c r="B137" s="14">
        <v>44738</v>
      </c>
      <c r="C137" s="6" t="s">
        <v>145</v>
      </c>
      <c r="D137" s="10" t="s">
        <v>79</v>
      </c>
      <c r="E137" s="14" t="s">
        <v>3</v>
      </c>
      <c r="F137" s="8" t="s">
        <v>43</v>
      </c>
      <c r="G137" s="9" t="s">
        <v>52</v>
      </c>
      <c r="H137" s="20">
        <f t="shared" si="10"/>
        <v>44695</v>
      </c>
      <c r="I137" s="21">
        <f t="shared" si="11"/>
        <v>44727</v>
      </c>
      <c r="J137" s="35"/>
      <c r="K137" s="35"/>
      <c r="L137" s="35"/>
      <c r="M137" s="35"/>
      <c r="N137" s="35"/>
    </row>
    <row r="138" spans="1:14">
      <c r="A138" s="14">
        <v>44737</v>
      </c>
      <c r="B138" s="14">
        <v>44741</v>
      </c>
      <c r="C138" s="48" t="s">
        <v>148</v>
      </c>
      <c r="D138" s="11" t="s">
        <v>4</v>
      </c>
      <c r="E138" s="8" t="s">
        <v>3</v>
      </c>
      <c r="F138" s="8" t="s">
        <v>9</v>
      </c>
      <c r="G138" s="9" t="s">
        <v>149</v>
      </c>
      <c r="H138" s="20">
        <f t="shared" si="10"/>
        <v>44695</v>
      </c>
      <c r="I138" s="21">
        <f t="shared" si="11"/>
        <v>44727</v>
      </c>
      <c r="J138" s="39" t="s">
        <v>311</v>
      </c>
      <c r="K138" s="38" t="s">
        <v>312</v>
      </c>
      <c r="L138" s="41" t="s">
        <v>313</v>
      </c>
      <c r="M138" s="36" t="s">
        <v>314</v>
      </c>
      <c r="N138" s="42">
        <v>15000</v>
      </c>
    </row>
    <row r="139" spans="1:14">
      <c r="A139" s="14">
        <v>44737</v>
      </c>
      <c r="B139" s="14">
        <v>44740</v>
      </c>
      <c r="C139" s="48" t="s">
        <v>299</v>
      </c>
      <c r="D139" s="10" t="s">
        <v>8</v>
      </c>
      <c r="E139" s="8" t="s">
        <v>3</v>
      </c>
      <c r="F139" s="8" t="s">
        <v>9</v>
      </c>
      <c r="G139" s="9" t="s">
        <v>10</v>
      </c>
      <c r="H139" s="20">
        <f t="shared" si="10"/>
        <v>44695</v>
      </c>
      <c r="I139" s="21">
        <f t="shared" si="11"/>
        <v>44727</v>
      </c>
      <c r="J139" s="39" t="s">
        <v>311</v>
      </c>
      <c r="K139" s="35"/>
      <c r="L139" s="35"/>
      <c r="M139" s="35"/>
      <c r="N139" s="35"/>
    </row>
    <row r="140" spans="1:14">
      <c r="A140" s="14">
        <v>44737</v>
      </c>
      <c r="B140" s="14">
        <v>44738</v>
      </c>
      <c r="C140" s="48" t="s">
        <v>146</v>
      </c>
      <c r="D140" s="11" t="s">
        <v>147</v>
      </c>
      <c r="E140" s="8" t="s">
        <v>3</v>
      </c>
      <c r="F140" s="8" t="s">
        <v>9</v>
      </c>
      <c r="G140" s="9" t="s">
        <v>39</v>
      </c>
      <c r="H140" s="20">
        <f t="shared" si="10"/>
        <v>44695</v>
      </c>
      <c r="I140" s="21">
        <f t="shared" si="11"/>
        <v>44727</v>
      </c>
      <c r="J140" s="35"/>
      <c r="K140" s="35"/>
      <c r="L140" s="35"/>
      <c r="M140" s="35"/>
      <c r="N140" s="35"/>
    </row>
    <row r="141" spans="1:14">
      <c r="A141" s="14">
        <v>44737</v>
      </c>
      <c r="B141" s="14">
        <v>44740</v>
      </c>
      <c r="C141" s="48" t="s">
        <v>393</v>
      </c>
      <c r="D141" s="11" t="s">
        <v>4</v>
      </c>
      <c r="E141" s="8" t="s">
        <v>3</v>
      </c>
      <c r="F141" s="8" t="s">
        <v>9</v>
      </c>
      <c r="G141" s="9" t="s">
        <v>394</v>
      </c>
      <c r="H141" s="20">
        <v>44716</v>
      </c>
      <c r="I141" s="21">
        <v>44723</v>
      </c>
      <c r="J141" s="35"/>
      <c r="K141" s="35"/>
      <c r="L141" s="35"/>
      <c r="M141" s="35"/>
      <c r="N141" s="35"/>
    </row>
    <row r="142" spans="1:14">
      <c r="A142" s="14">
        <v>44740</v>
      </c>
      <c r="B142" s="14">
        <v>44742</v>
      </c>
      <c r="C142" s="48" t="s">
        <v>150</v>
      </c>
      <c r="D142" s="11" t="s">
        <v>151</v>
      </c>
      <c r="E142" s="8" t="s">
        <v>3</v>
      </c>
      <c r="F142" s="8" t="s">
        <v>59</v>
      </c>
      <c r="G142" s="9" t="s">
        <v>10</v>
      </c>
      <c r="H142" s="20">
        <f>A142-42</f>
        <v>44698</v>
      </c>
      <c r="I142" s="21">
        <f>A142-10</f>
        <v>44730</v>
      </c>
      <c r="J142" s="39" t="s">
        <v>311</v>
      </c>
      <c r="K142" s="38" t="s">
        <v>312</v>
      </c>
      <c r="L142" s="35"/>
      <c r="M142" s="35"/>
      <c r="N142" s="40"/>
    </row>
    <row r="143" spans="1:14">
      <c r="A143" s="14">
        <v>44740</v>
      </c>
      <c r="B143" s="14">
        <v>44742</v>
      </c>
      <c r="C143" s="48" t="s">
        <v>298</v>
      </c>
      <c r="D143" s="10" t="s">
        <v>8</v>
      </c>
      <c r="E143" s="8" t="s">
        <v>3</v>
      </c>
      <c r="F143" s="8" t="s">
        <v>9</v>
      </c>
      <c r="G143" s="9" t="s">
        <v>12</v>
      </c>
      <c r="H143" s="20">
        <f>A143-42</f>
        <v>44698</v>
      </c>
      <c r="I143" s="21">
        <f>A143-10</f>
        <v>44730</v>
      </c>
      <c r="J143" s="39" t="s">
        <v>311</v>
      </c>
      <c r="K143" s="35"/>
      <c r="L143" s="35"/>
      <c r="M143" s="35"/>
      <c r="N143" s="42">
        <v>3000</v>
      </c>
    </row>
    <row r="144" spans="1:14">
      <c r="A144" s="14">
        <v>44741</v>
      </c>
      <c r="B144" s="14">
        <v>44742</v>
      </c>
      <c r="C144" s="48" t="s">
        <v>152</v>
      </c>
      <c r="D144" s="11" t="s">
        <v>106</v>
      </c>
      <c r="E144" s="14" t="s">
        <v>3</v>
      </c>
      <c r="F144" s="14" t="s">
        <v>24</v>
      </c>
      <c r="G144" s="9" t="s">
        <v>10</v>
      </c>
      <c r="H144" s="20">
        <f>A144-42</f>
        <v>44699</v>
      </c>
      <c r="I144" s="21">
        <f>A144-10</f>
        <v>44731</v>
      </c>
      <c r="J144" s="39" t="s">
        <v>311</v>
      </c>
      <c r="K144" s="35"/>
      <c r="L144" s="35"/>
      <c r="M144" s="35"/>
      <c r="N144" s="35"/>
    </row>
    <row r="145" spans="1:14">
      <c r="A145" s="14">
        <v>44741</v>
      </c>
      <c r="B145" s="14">
        <v>44742</v>
      </c>
      <c r="C145" s="48" t="s">
        <v>153</v>
      </c>
      <c r="D145" s="11" t="s">
        <v>154</v>
      </c>
      <c r="E145" s="14" t="s">
        <v>3</v>
      </c>
      <c r="F145" s="14" t="s">
        <v>24</v>
      </c>
      <c r="G145" s="9" t="s">
        <v>10</v>
      </c>
      <c r="H145" s="20">
        <f>A145-42</f>
        <v>44699</v>
      </c>
      <c r="I145" s="21">
        <f>A145-10</f>
        <v>44731</v>
      </c>
      <c r="J145" s="39" t="s">
        <v>311</v>
      </c>
      <c r="K145" s="35"/>
      <c r="L145" s="35"/>
      <c r="M145" s="35"/>
      <c r="N145" s="35"/>
    </row>
    <row r="146" spans="1:14">
      <c r="A146" s="14">
        <v>44742</v>
      </c>
      <c r="B146" s="14">
        <v>44746</v>
      </c>
      <c r="C146" s="48" t="s">
        <v>387</v>
      </c>
      <c r="D146" s="11" t="s">
        <v>155</v>
      </c>
      <c r="E146" s="14" t="s">
        <v>3</v>
      </c>
      <c r="F146" s="14" t="s">
        <v>24</v>
      </c>
      <c r="G146" s="9" t="s">
        <v>36</v>
      </c>
      <c r="H146" s="20">
        <f>A146-42</f>
        <v>44700</v>
      </c>
      <c r="I146" s="21">
        <v>44733</v>
      </c>
      <c r="J146" s="35"/>
      <c r="K146" s="35"/>
      <c r="L146" s="35"/>
      <c r="M146" s="35"/>
      <c r="N146" s="35"/>
    </row>
    <row r="147" spans="1:14">
      <c r="A147" s="14">
        <v>44743</v>
      </c>
      <c r="B147" s="14">
        <v>44745</v>
      </c>
      <c r="C147" s="48" t="s">
        <v>395</v>
      </c>
      <c r="D147" s="11" t="s">
        <v>4</v>
      </c>
      <c r="E147" s="14" t="s">
        <v>3</v>
      </c>
      <c r="F147" s="8" t="s">
        <v>9</v>
      </c>
      <c r="G147" s="9" t="s">
        <v>396</v>
      </c>
      <c r="H147" s="20">
        <v>44729</v>
      </c>
      <c r="I147" s="21">
        <v>44731</v>
      </c>
      <c r="J147" s="35"/>
      <c r="K147" s="35"/>
      <c r="L147" s="35"/>
      <c r="M147" s="35"/>
      <c r="N147" s="32"/>
    </row>
    <row r="148" spans="1:14">
      <c r="A148" s="14">
        <v>44743</v>
      </c>
      <c r="B148" s="14">
        <v>44746</v>
      </c>
      <c r="C148" s="48" t="s">
        <v>397</v>
      </c>
      <c r="D148" s="11" t="s">
        <v>58</v>
      </c>
      <c r="E148" s="8" t="s">
        <v>3</v>
      </c>
      <c r="F148" s="8" t="s">
        <v>59</v>
      </c>
      <c r="G148" s="9" t="s">
        <v>90</v>
      </c>
      <c r="H148" s="20">
        <f>A148-42</f>
        <v>44701</v>
      </c>
      <c r="I148" s="21">
        <f>A148-10</f>
        <v>44733</v>
      </c>
      <c r="J148" s="39" t="s">
        <v>311</v>
      </c>
      <c r="K148" s="38" t="s">
        <v>312</v>
      </c>
      <c r="L148" s="35"/>
      <c r="M148" s="36" t="s">
        <v>314</v>
      </c>
      <c r="N148" s="34">
        <v>3000</v>
      </c>
    </row>
    <row r="149" spans="1:14">
      <c r="A149" s="14">
        <v>44743</v>
      </c>
      <c r="B149" s="14">
        <v>44747</v>
      </c>
      <c r="C149" s="63" t="s">
        <v>398</v>
      </c>
      <c r="D149" s="11" t="s">
        <v>4</v>
      </c>
      <c r="E149" s="8" t="s">
        <v>3</v>
      </c>
      <c r="F149" s="8" t="s">
        <v>9</v>
      </c>
      <c r="G149" s="9" t="s">
        <v>10</v>
      </c>
      <c r="H149" s="20">
        <f>A149-42</f>
        <v>44701</v>
      </c>
      <c r="I149" s="21">
        <f>A149-10</f>
        <v>44733</v>
      </c>
      <c r="J149" s="39" t="s">
        <v>311</v>
      </c>
      <c r="K149" s="38" t="s">
        <v>312</v>
      </c>
      <c r="L149" s="41" t="s">
        <v>313</v>
      </c>
      <c r="M149" s="36" t="s">
        <v>314</v>
      </c>
      <c r="N149" s="35"/>
    </row>
    <row r="150" spans="1:14">
      <c r="A150" s="14">
        <v>44744</v>
      </c>
      <c r="B150" s="14">
        <v>44745</v>
      </c>
      <c r="C150" s="63" t="s">
        <v>399</v>
      </c>
      <c r="D150" s="11" t="s">
        <v>400</v>
      </c>
      <c r="E150" s="8" t="s">
        <v>3</v>
      </c>
      <c r="F150" s="8" t="s">
        <v>18</v>
      </c>
      <c r="G150" s="9" t="s">
        <v>401</v>
      </c>
      <c r="H150" s="20">
        <v>44730</v>
      </c>
      <c r="I150" s="21">
        <v>44732</v>
      </c>
      <c r="J150" s="35"/>
      <c r="K150" s="35"/>
      <c r="L150" s="35"/>
      <c r="M150" s="35"/>
      <c r="N150" s="35"/>
    </row>
    <row r="151" spans="1:14">
      <c r="A151" s="14">
        <v>44748</v>
      </c>
      <c r="B151" s="14">
        <v>44752</v>
      </c>
      <c r="C151" s="63" t="s">
        <v>156</v>
      </c>
      <c r="D151" s="10" t="s">
        <v>157</v>
      </c>
      <c r="E151" s="8" t="s">
        <v>3</v>
      </c>
      <c r="F151" s="8" t="s">
        <v>9</v>
      </c>
      <c r="G151" s="9" t="s">
        <v>149</v>
      </c>
      <c r="H151" s="20">
        <f t="shared" ref="H151:H176" si="12">A151-42</f>
        <v>44706</v>
      </c>
      <c r="I151" s="21">
        <f>A151-10</f>
        <v>44738</v>
      </c>
      <c r="J151" s="39" t="s">
        <v>311</v>
      </c>
      <c r="K151" s="38" t="s">
        <v>312</v>
      </c>
      <c r="L151" s="41" t="s">
        <v>313</v>
      </c>
      <c r="M151" s="36" t="s">
        <v>314</v>
      </c>
      <c r="N151" s="35"/>
    </row>
    <row r="152" spans="1:14">
      <c r="A152" s="14">
        <v>44753</v>
      </c>
      <c r="B152" s="14">
        <v>44757</v>
      </c>
      <c r="C152" s="6" t="s">
        <v>158</v>
      </c>
      <c r="D152" s="11" t="s">
        <v>96</v>
      </c>
      <c r="E152" s="8" t="s">
        <v>3</v>
      </c>
      <c r="F152" s="8" t="s">
        <v>43</v>
      </c>
      <c r="G152" s="9" t="s">
        <v>52</v>
      </c>
      <c r="H152" s="20">
        <f t="shared" si="12"/>
        <v>44711</v>
      </c>
      <c r="I152" s="21">
        <f>A152-10</f>
        <v>44743</v>
      </c>
      <c r="J152" s="35"/>
      <c r="K152" s="35"/>
      <c r="L152" s="35"/>
      <c r="M152" s="35"/>
      <c r="N152" s="40"/>
    </row>
    <row r="153" spans="1:14">
      <c r="A153" s="14">
        <v>44757</v>
      </c>
      <c r="B153" s="14">
        <v>44759</v>
      </c>
      <c r="C153" s="48" t="s">
        <v>161</v>
      </c>
      <c r="D153" s="10" t="s">
        <v>56</v>
      </c>
      <c r="E153" s="8" t="s">
        <v>3</v>
      </c>
      <c r="F153" s="8" t="s">
        <v>18</v>
      </c>
      <c r="G153" s="9" t="s">
        <v>36</v>
      </c>
      <c r="H153" s="20">
        <f t="shared" si="12"/>
        <v>44715</v>
      </c>
      <c r="I153" s="21">
        <v>44752</v>
      </c>
      <c r="J153" s="35"/>
      <c r="K153" s="35"/>
      <c r="L153" s="35"/>
      <c r="M153" s="35"/>
      <c r="N153" s="40"/>
    </row>
    <row r="154" spans="1:14">
      <c r="A154" s="14">
        <v>44757</v>
      </c>
      <c r="B154" s="14">
        <v>44759</v>
      </c>
      <c r="C154" s="48" t="s">
        <v>159</v>
      </c>
      <c r="D154" s="11" t="s">
        <v>160</v>
      </c>
      <c r="E154" s="8" t="s">
        <v>3</v>
      </c>
      <c r="F154" s="8" t="s">
        <v>46</v>
      </c>
      <c r="G154" s="9" t="s">
        <v>90</v>
      </c>
      <c r="H154" s="20">
        <f t="shared" si="12"/>
        <v>44715</v>
      </c>
      <c r="I154" s="21">
        <f>A154-10</f>
        <v>44747</v>
      </c>
      <c r="J154" s="35"/>
      <c r="K154" s="38" t="s">
        <v>312</v>
      </c>
      <c r="L154" s="41" t="s">
        <v>313</v>
      </c>
      <c r="M154" s="35"/>
      <c r="N154" s="42">
        <v>3000</v>
      </c>
    </row>
    <row r="155" spans="1:14">
      <c r="A155" s="14">
        <v>44758</v>
      </c>
      <c r="B155" s="14">
        <v>44759</v>
      </c>
      <c r="C155" s="48" t="s">
        <v>137</v>
      </c>
      <c r="D155" s="11" t="s">
        <v>83</v>
      </c>
      <c r="E155" s="14" t="s">
        <v>3</v>
      </c>
      <c r="F155" s="8" t="s">
        <v>46</v>
      </c>
      <c r="G155" s="9" t="s">
        <v>39</v>
      </c>
      <c r="H155" s="20">
        <f t="shared" si="12"/>
        <v>44716</v>
      </c>
      <c r="I155" s="21">
        <f>A155-10</f>
        <v>44748</v>
      </c>
      <c r="J155" s="35"/>
      <c r="K155" s="35"/>
      <c r="L155" s="35"/>
      <c r="M155" s="35"/>
      <c r="N155" s="35"/>
    </row>
    <row r="156" spans="1:14">
      <c r="A156" s="14">
        <v>44758</v>
      </c>
      <c r="B156" s="14">
        <v>44759</v>
      </c>
      <c r="C156" s="6" t="s">
        <v>162</v>
      </c>
      <c r="D156" s="11" t="s">
        <v>71</v>
      </c>
      <c r="E156" s="8" t="s">
        <v>3</v>
      </c>
      <c r="F156" s="8" t="s">
        <v>35</v>
      </c>
      <c r="G156" s="9" t="s">
        <v>10</v>
      </c>
      <c r="H156" s="20">
        <f t="shared" si="12"/>
        <v>44716</v>
      </c>
      <c r="I156" s="21">
        <f>A156-10</f>
        <v>44748</v>
      </c>
      <c r="J156" s="40"/>
      <c r="K156" s="38" t="s">
        <v>312</v>
      </c>
      <c r="L156" s="40"/>
      <c r="M156" s="40"/>
      <c r="N156" s="40"/>
    </row>
    <row r="157" spans="1:14">
      <c r="A157" s="14">
        <v>44758</v>
      </c>
      <c r="B157" s="14">
        <v>44759</v>
      </c>
      <c r="C157" s="48" t="s">
        <v>31</v>
      </c>
      <c r="D157" s="11" t="s">
        <v>32</v>
      </c>
      <c r="E157" s="14" t="s">
        <v>3</v>
      </c>
      <c r="F157" s="14" t="s">
        <v>24</v>
      </c>
      <c r="G157" s="9" t="s">
        <v>10</v>
      </c>
      <c r="H157" s="20">
        <f t="shared" si="12"/>
        <v>44716</v>
      </c>
      <c r="I157" s="21">
        <f>A157-10</f>
        <v>44748</v>
      </c>
      <c r="J157" s="35"/>
      <c r="K157" s="38" t="s">
        <v>312</v>
      </c>
      <c r="L157" s="35"/>
      <c r="M157" s="35"/>
      <c r="N157" s="35"/>
    </row>
    <row r="158" spans="1:14">
      <c r="A158" s="14">
        <v>44758</v>
      </c>
      <c r="B158" s="14">
        <v>44759</v>
      </c>
      <c r="C158" s="48" t="s">
        <v>163</v>
      </c>
      <c r="D158" s="11" t="s">
        <v>73</v>
      </c>
      <c r="E158" s="8" t="s">
        <v>3</v>
      </c>
      <c r="F158" s="8" t="s">
        <v>46</v>
      </c>
      <c r="G158" s="9" t="s">
        <v>36</v>
      </c>
      <c r="H158" s="20">
        <f t="shared" si="12"/>
        <v>44716</v>
      </c>
      <c r="I158" s="21">
        <v>44752</v>
      </c>
      <c r="J158" s="35"/>
      <c r="K158" s="35"/>
      <c r="L158" s="35"/>
      <c r="M158" s="35"/>
      <c r="N158" s="40"/>
    </row>
    <row r="159" spans="1:14">
      <c r="A159" s="14">
        <v>44758</v>
      </c>
      <c r="B159" s="14">
        <v>44773</v>
      </c>
      <c r="C159" s="48" t="s">
        <v>165</v>
      </c>
      <c r="D159" s="11" t="s">
        <v>166</v>
      </c>
      <c r="E159" s="8" t="s">
        <v>3</v>
      </c>
      <c r="F159" s="8" t="s">
        <v>9</v>
      </c>
      <c r="G159" s="9" t="s">
        <v>12</v>
      </c>
      <c r="H159" s="20">
        <f t="shared" si="12"/>
        <v>44716</v>
      </c>
      <c r="I159" s="21">
        <f>A159-10</f>
        <v>44748</v>
      </c>
      <c r="J159" s="39" t="s">
        <v>311</v>
      </c>
      <c r="K159" s="35"/>
      <c r="L159" s="35"/>
      <c r="M159" s="36" t="s">
        <v>314</v>
      </c>
      <c r="N159" s="42">
        <v>3000</v>
      </c>
    </row>
    <row r="160" spans="1:14">
      <c r="A160" s="14">
        <v>44758</v>
      </c>
      <c r="B160" s="14">
        <v>44758</v>
      </c>
      <c r="C160" s="48" t="s">
        <v>167</v>
      </c>
      <c r="D160" s="11" t="s">
        <v>168</v>
      </c>
      <c r="E160" s="8" t="s">
        <v>3</v>
      </c>
      <c r="F160" s="8" t="s">
        <v>9</v>
      </c>
      <c r="G160" s="9" t="s">
        <v>36</v>
      </c>
      <c r="H160" s="20">
        <f t="shared" si="12"/>
        <v>44716</v>
      </c>
      <c r="I160" s="21">
        <v>44744</v>
      </c>
      <c r="J160" s="35"/>
      <c r="K160" s="35"/>
      <c r="L160" s="35"/>
      <c r="M160" s="35"/>
      <c r="N160" s="40"/>
    </row>
    <row r="161" spans="1:14">
      <c r="A161" s="14">
        <v>44758</v>
      </c>
      <c r="B161" s="14">
        <v>44759</v>
      </c>
      <c r="C161" s="48" t="s">
        <v>379</v>
      </c>
      <c r="D161" s="11" t="s">
        <v>64</v>
      </c>
      <c r="E161" s="8" t="s">
        <v>3</v>
      </c>
      <c r="F161" s="8" t="s">
        <v>35</v>
      </c>
      <c r="G161" s="9" t="s">
        <v>39</v>
      </c>
      <c r="H161" s="20">
        <f t="shared" si="12"/>
        <v>44716</v>
      </c>
      <c r="I161" s="21">
        <f>A161-10</f>
        <v>44748</v>
      </c>
      <c r="J161" s="40"/>
      <c r="K161" s="40"/>
      <c r="L161" s="40"/>
      <c r="M161" s="40"/>
      <c r="N161" s="40"/>
    </row>
    <row r="162" spans="1:14">
      <c r="A162" s="14">
        <v>44758</v>
      </c>
      <c r="B162" s="14">
        <v>44759</v>
      </c>
      <c r="C162" s="48" t="s">
        <v>361</v>
      </c>
      <c r="D162" s="51" t="s">
        <v>96</v>
      </c>
      <c r="E162" s="61" t="s">
        <v>3</v>
      </c>
      <c r="F162" s="61" t="s">
        <v>43</v>
      </c>
      <c r="G162" s="53" t="s">
        <v>39</v>
      </c>
      <c r="H162" s="20">
        <f t="shared" si="12"/>
        <v>44716</v>
      </c>
      <c r="I162" s="21">
        <f>A162-10</f>
        <v>44748</v>
      </c>
      <c r="J162" s="35">
        <f>SUBTOTAL(9,J22:J161)</f>
        <v>0</v>
      </c>
      <c r="K162" s="35"/>
      <c r="L162" s="35"/>
      <c r="M162" s="35"/>
      <c r="N162" s="35"/>
    </row>
    <row r="163" spans="1:14">
      <c r="A163" s="14">
        <v>44759</v>
      </c>
      <c r="B163" s="14">
        <v>44759</v>
      </c>
      <c r="C163" s="48" t="s">
        <v>171</v>
      </c>
      <c r="D163" s="11" t="s">
        <v>168</v>
      </c>
      <c r="E163" s="8" t="s">
        <v>3</v>
      </c>
      <c r="F163" s="8" t="s">
        <v>9</v>
      </c>
      <c r="G163" s="17" t="s">
        <v>36</v>
      </c>
      <c r="H163" s="20">
        <f t="shared" si="12"/>
        <v>44717</v>
      </c>
      <c r="I163" s="21">
        <v>44744</v>
      </c>
      <c r="J163" s="35"/>
      <c r="K163" s="35"/>
      <c r="L163" s="35"/>
      <c r="M163" s="35"/>
      <c r="N163" s="35"/>
    </row>
    <row r="164" spans="1:14">
      <c r="A164" s="14">
        <v>44759</v>
      </c>
      <c r="B164" s="14">
        <v>44766</v>
      </c>
      <c r="C164" s="48" t="s">
        <v>169</v>
      </c>
      <c r="D164" s="10" t="s">
        <v>170</v>
      </c>
      <c r="E164" s="8" t="s">
        <v>3</v>
      </c>
      <c r="F164" s="8" t="s">
        <v>9</v>
      </c>
      <c r="G164" s="17" t="s">
        <v>39</v>
      </c>
      <c r="H164" s="20">
        <f t="shared" si="12"/>
        <v>44717</v>
      </c>
      <c r="I164" s="21">
        <f>A164-10</f>
        <v>44749</v>
      </c>
      <c r="J164" s="35"/>
      <c r="K164" s="35"/>
      <c r="L164" s="35"/>
      <c r="M164" s="35"/>
      <c r="N164" s="35"/>
    </row>
    <row r="165" spans="1:14">
      <c r="A165" s="14">
        <v>44765</v>
      </c>
      <c r="B165" s="14">
        <v>44766</v>
      </c>
      <c r="C165" s="48" t="s">
        <v>162</v>
      </c>
      <c r="D165" s="11" t="s">
        <v>71</v>
      </c>
      <c r="E165" s="14" t="s">
        <v>3</v>
      </c>
      <c r="F165" s="8" t="s">
        <v>35</v>
      </c>
      <c r="G165" s="17" t="s">
        <v>10</v>
      </c>
      <c r="H165" s="20">
        <f t="shared" si="12"/>
        <v>44723</v>
      </c>
      <c r="I165" s="21">
        <f>A165-10</f>
        <v>44755</v>
      </c>
      <c r="J165" s="40"/>
      <c r="K165" s="38" t="s">
        <v>312</v>
      </c>
      <c r="L165" s="40"/>
      <c r="M165" s="40"/>
      <c r="N165" s="40"/>
    </row>
    <row r="166" spans="1:14">
      <c r="A166" s="14">
        <v>44765</v>
      </c>
      <c r="B166" s="14">
        <v>44766</v>
      </c>
      <c r="C166" s="6" t="s">
        <v>172</v>
      </c>
      <c r="D166" s="11" t="s">
        <v>173</v>
      </c>
      <c r="E166" s="8" t="s">
        <v>3</v>
      </c>
      <c r="F166" s="8" t="s">
        <v>35</v>
      </c>
      <c r="G166" s="17" t="s">
        <v>15</v>
      </c>
      <c r="H166" s="20">
        <f t="shared" si="12"/>
        <v>44723</v>
      </c>
      <c r="I166" s="21">
        <f>A166-10</f>
        <v>44755</v>
      </c>
      <c r="J166" s="35"/>
      <c r="K166" s="35"/>
      <c r="L166" s="35"/>
      <c r="M166" s="35"/>
      <c r="N166" s="35"/>
    </row>
    <row r="167" spans="1:14">
      <c r="A167" s="14">
        <v>44765</v>
      </c>
      <c r="B167" s="14">
        <v>44765</v>
      </c>
      <c r="C167" s="48" t="s">
        <v>407</v>
      </c>
      <c r="D167" s="11" t="s">
        <v>164</v>
      </c>
      <c r="E167" s="8" t="s">
        <v>3</v>
      </c>
      <c r="F167" s="8" t="s">
        <v>43</v>
      </c>
      <c r="G167" s="17" t="s">
        <v>52</v>
      </c>
      <c r="H167" s="20">
        <f t="shared" si="12"/>
        <v>44723</v>
      </c>
      <c r="I167" s="21">
        <f>A167-10</f>
        <v>44755</v>
      </c>
      <c r="J167" s="35"/>
      <c r="K167" s="35"/>
      <c r="L167" s="35"/>
      <c r="M167" s="35"/>
      <c r="N167" s="40"/>
    </row>
    <row r="168" spans="1:14">
      <c r="A168" s="14">
        <v>44765</v>
      </c>
      <c r="B168" s="14">
        <v>44766</v>
      </c>
      <c r="C168" s="18" t="s">
        <v>174</v>
      </c>
      <c r="D168" s="11" t="s">
        <v>175</v>
      </c>
      <c r="E168" s="8" t="s">
        <v>3</v>
      </c>
      <c r="F168" s="8" t="s">
        <v>59</v>
      </c>
      <c r="G168" s="17" t="s">
        <v>15</v>
      </c>
      <c r="H168" s="20">
        <f t="shared" si="12"/>
        <v>44723</v>
      </c>
      <c r="I168" s="21">
        <f>A168-10</f>
        <v>44755</v>
      </c>
      <c r="J168" s="35"/>
      <c r="K168" s="35"/>
      <c r="L168" s="35"/>
      <c r="M168" s="35"/>
      <c r="N168" s="40"/>
    </row>
    <row r="169" spans="1:14">
      <c r="A169" s="14">
        <v>44765</v>
      </c>
      <c r="B169" s="14">
        <v>44765</v>
      </c>
      <c r="C169" s="48" t="s">
        <v>179</v>
      </c>
      <c r="D169" s="10" t="s">
        <v>168</v>
      </c>
      <c r="E169" s="8" t="s">
        <v>3</v>
      </c>
      <c r="F169" s="8" t="s">
        <v>9</v>
      </c>
      <c r="G169" s="17" t="s">
        <v>36</v>
      </c>
      <c r="H169" s="20">
        <f t="shared" si="12"/>
        <v>44723</v>
      </c>
      <c r="I169" s="21">
        <v>44744</v>
      </c>
      <c r="J169" s="32"/>
      <c r="K169" s="32"/>
      <c r="L169" s="32"/>
      <c r="M169" s="32"/>
      <c r="N169" s="33"/>
    </row>
    <row r="170" spans="1:14">
      <c r="A170" s="14">
        <v>44765</v>
      </c>
      <c r="B170" s="14">
        <v>44766</v>
      </c>
      <c r="C170" s="48" t="s">
        <v>176</v>
      </c>
      <c r="D170" s="10" t="s">
        <v>177</v>
      </c>
      <c r="E170" s="8" t="s">
        <v>3</v>
      </c>
      <c r="F170" s="8" t="s">
        <v>46</v>
      </c>
      <c r="G170" s="17" t="s">
        <v>39</v>
      </c>
      <c r="H170" s="20">
        <f t="shared" si="12"/>
        <v>44723</v>
      </c>
      <c r="I170" s="21">
        <f t="shared" ref="I170:I175" si="13">A170-10</f>
        <v>44755</v>
      </c>
      <c r="J170" s="35"/>
      <c r="K170" s="35"/>
      <c r="L170" s="35"/>
      <c r="M170" s="35"/>
      <c r="N170" s="40"/>
    </row>
    <row r="171" spans="1:14">
      <c r="A171" s="14">
        <v>44765</v>
      </c>
      <c r="B171" s="14">
        <v>44766</v>
      </c>
      <c r="C171" s="48" t="s">
        <v>178</v>
      </c>
      <c r="D171" s="11" t="s">
        <v>66</v>
      </c>
      <c r="E171" s="8" t="s">
        <v>3</v>
      </c>
      <c r="F171" s="8" t="s">
        <v>46</v>
      </c>
      <c r="G171" s="17" t="s">
        <v>39</v>
      </c>
      <c r="H171" s="20">
        <f t="shared" si="12"/>
        <v>44723</v>
      </c>
      <c r="I171" s="21">
        <f t="shared" si="13"/>
        <v>44755</v>
      </c>
      <c r="J171" s="35"/>
      <c r="K171" s="35"/>
      <c r="L171" s="35"/>
      <c r="M171" s="35"/>
      <c r="N171" s="35"/>
    </row>
    <row r="172" spans="1:14">
      <c r="A172" s="55">
        <v>44765</v>
      </c>
      <c r="B172" s="57">
        <v>44766</v>
      </c>
      <c r="C172" s="48" t="s">
        <v>354</v>
      </c>
      <c r="D172" s="51" t="s">
        <v>230</v>
      </c>
      <c r="E172" s="8" t="s">
        <v>3</v>
      </c>
      <c r="F172" s="61" t="s">
        <v>18</v>
      </c>
      <c r="G172" s="9" t="s">
        <v>39</v>
      </c>
      <c r="H172" s="20">
        <f t="shared" si="12"/>
        <v>44723</v>
      </c>
      <c r="I172" s="21">
        <f t="shared" si="13"/>
        <v>44755</v>
      </c>
      <c r="J172" s="32">
        <f>SUBTOTAL(9,J30:J171)</f>
        <v>0</v>
      </c>
      <c r="K172" s="32"/>
      <c r="L172" s="32"/>
      <c r="M172" s="32"/>
      <c r="N172" s="32"/>
    </row>
    <row r="173" spans="1:14">
      <c r="A173" s="55">
        <v>44766</v>
      </c>
      <c r="B173" s="57">
        <v>44766</v>
      </c>
      <c r="C173" s="63" t="s">
        <v>334</v>
      </c>
      <c r="D173" s="58" t="s">
        <v>106</v>
      </c>
      <c r="E173" s="52" t="s">
        <v>3</v>
      </c>
      <c r="F173" s="52" t="s">
        <v>183</v>
      </c>
      <c r="G173" s="53" t="s">
        <v>29</v>
      </c>
      <c r="H173" s="20">
        <f t="shared" si="12"/>
        <v>44724</v>
      </c>
      <c r="I173" s="21">
        <f t="shared" si="13"/>
        <v>44756</v>
      </c>
      <c r="J173" s="35">
        <f>SUBTOTAL(9,J145:J172)</f>
        <v>0</v>
      </c>
      <c r="K173" s="35"/>
      <c r="L173" s="35"/>
      <c r="M173" s="35"/>
      <c r="N173" s="32"/>
    </row>
    <row r="174" spans="1:14">
      <c r="A174" s="55">
        <v>44766</v>
      </c>
      <c r="B174" s="57">
        <v>44773</v>
      </c>
      <c r="C174" s="63" t="s">
        <v>333</v>
      </c>
      <c r="D174" s="59" t="s">
        <v>154</v>
      </c>
      <c r="E174" s="52" t="s">
        <v>3</v>
      </c>
      <c r="F174" s="52" t="s">
        <v>24</v>
      </c>
      <c r="G174" s="53" t="s">
        <v>39</v>
      </c>
      <c r="H174" s="20">
        <f t="shared" si="12"/>
        <v>44724</v>
      </c>
      <c r="I174" s="21">
        <f t="shared" si="13"/>
        <v>44756</v>
      </c>
      <c r="J174" s="35">
        <f>SUBTOTAL(9,J99:J173)</f>
        <v>0</v>
      </c>
      <c r="K174" s="35"/>
      <c r="L174" s="35"/>
      <c r="M174" s="35"/>
      <c r="N174" s="32"/>
    </row>
    <row r="175" spans="1:14">
      <c r="A175" s="14">
        <v>44766</v>
      </c>
      <c r="B175" s="14">
        <v>44766</v>
      </c>
      <c r="C175" s="6" t="s">
        <v>63</v>
      </c>
      <c r="D175" s="11" t="s">
        <v>133</v>
      </c>
      <c r="E175" s="8" t="s">
        <v>3</v>
      </c>
      <c r="F175" s="8" t="s">
        <v>35</v>
      </c>
      <c r="G175" s="9" t="s">
        <v>29</v>
      </c>
      <c r="H175" s="20">
        <f t="shared" si="12"/>
        <v>44724</v>
      </c>
      <c r="I175" s="21">
        <f t="shared" si="13"/>
        <v>44756</v>
      </c>
      <c r="J175" s="32"/>
      <c r="K175" s="32"/>
      <c r="L175" s="32"/>
      <c r="M175" s="35"/>
      <c r="N175" s="32"/>
    </row>
    <row r="176" spans="1:14">
      <c r="A176" s="14">
        <v>44766</v>
      </c>
      <c r="B176" s="14">
        <v>44766</v>
      </c>
      <c r="C176" s="48" t="s">
        <v>180</v>
      </c>
      <c r="D176" s="6" t="s">
        <v>168</v>
      </c>
      <c r="E176" s="8" t="s">
        <v>3</v>
      </c>
      <c r="F176" s="8" t="s">
        <v>9</v>
      </c>
      <c r="G176" s="17" t="s">
        <v>36</v>
      </c>
      <c r="H176" s="20">
        <f t="shared" si="12"/>
        <v>44724</v>
      </c>
      <c r="I176" s="21">
        <v>44744</v>
      </c>
      <c r="J176" s="32"/>
      <c r="K176" s="32"/>
      <c r="L176" s="32"/>
      <c r="M176" s="32"/>
      <c r="N176" s="32"/>
    </row>
    <row r="177" spans="1:14">
      <c r="A177" s="14">
        <v>44766</v>
      </c>
      <c r="B177" s="14">
        <v>44766</v>
      </c>
      <c r="C177" s="48" t="s">
        <v>305</v>
      </c>
      <c r="D177" s="6" t="s">
        <v>4</v>
      </c>
      <c r="E177" s="8" t="s">
        <v>3</v>
      </c>
      <c r="F177" s="8" t="s">
        <v>9</v>
      </c>
      <c r="G177" s="17" t="s">
        <v>303</v>
      </c>
      <c r="H177" s="20" t="s">
        <v>304</v>
      </c>
      <c r="I177" s="21" t="s">
        <v>304</v>
      </c>
      <c r="J177" s="32"/>
      <c r="K177" s="32"/>
      <c r="L177" s="32"/>
      <c r="M177" s="32"/>
      <c r="N177" s="33"/>
    </row>
    <row r="178" spans="1:14">
      <c r="A178" s="14">
        <v>44772</v>
      </c>
      <c r="B178" s="14">
        <v>44773</v>
      </c>
      <c r="C178" s="63" t="s">
        <v>404</v>
      </c>
      <c r="D178" s="58" t="s">
        <v>6</v>
      </c>
      <c r="E178" s="52" t="s">
        <v>3</v>
      </c>
      <c r="F178" s="52" t="s">
        <v>14</v>
      </c>
      <c r="G178" s="47" t="s">
        <v>405</v>
      </c>
      <c r="H178" s="20">
        <v>44757</v>
      </c>
      <c r="I178" s="21">
        <v>44759</v>
      </c>
      <c r="J178" s="32"/>
      <c r="K178" s="32"/>
      <c r="L178" s="32"/>
      <c r="M178" s="32"/>
      <c r="N178" s="32"/>
    </row>
    <row r="179" spans="1:14">
      <c r="A179" s="14">
        <v>44772</v>
      </c>
      <c r="B179" s="14">
        <v>44772</v>
      </c>
      <c r="C179" s="48" t="s">
        <v>181</v>
      </c>
      <c r="D179" s="6" t="s">
        <v>168</v>
      </c>
      <c r="E179" s="8" t="s">
        <v>3</v>
      </c>
      <c r="F179" s="8" t="s">
        <v>9</v>
      </c>
      <c r="G179" s="17" t="s">
        <v>36</v>
      </c>
      <c r="H179" s="20">
        <f>A179-42</f>
        <v>44730</v>
      </c>
      <c r="I179" s="21">
        <v>44744</v>
      </c>
      <c r="J179" s="32"/>
      <c r="K179" s="32"/>
      <c r="L179" s="32"/>
      <c r="M179" s="32"/>
      <c r="N179" s="32"/>
    </row>
    <row r="180" spans="1:14">
      <c r="A180" s="14">
        <v>44772</v>
      </c>
      <c r="B180" s="14">
        <v>44773</v>
      </c>
      <c r="C180" s="48" t="s">
        <v>57</v>
      </c>
      <c r="D180" s="6" t="s">
        <v>58</v>
      </c>
      <c r="E180" s="8" t="s">
        <v>3</v>
      </c>
      <c r="F180" s="8" t="s">
        <v>59</v>
      </c>
      <c r="G180" s="17" t="s">
        <v>39</v>
      </c>
      <c r="H180" s="20">
        <f>A180-42</f>
        <v>44730</v>
      </c>
      <c r="I180" s="21">
        <f>A180-10</f>
        <v>44762</v>
      </c>
      <c r="J180" s="32"/>
      <c r="K180" s="32"/>
      <c r="L180" s="32"/>
      <c r="M180" s="32"/>
      <c r="N180" s="32"/>
    </row>
    <row r="181" spans="1:14">
      <c r="A181" s="14">
        <v>44772</v>
      </c>
      <c r="B181" s="14">
        <v>44773</v>
      </c>
      <c r="C181" s="48" t="s">
        <v>362</v>
      </c>
      <c r="D181" s="44" t="s">
        <v>42</v>
      </c>
      <c r="E181" s="61" t="s">
        <v>3</v>
      </c>
      <c r="F181" s="61" t="s">
        <v>43</v>
      </c>
      <c r="G181" s="47" t="s">
        <v>39</v>
      </c>
      <c r="H181" s="20">
        <f>A181-42</f>
        <v>44730</v>
      </c>
      <c r="I181" s="21">
        <f>A181-10</f>
        <v>44762</v>
      </c>
      <c r="J181" s="32">
        <f>SUBTOTAL(9,J35:J180)</f>
        <v>0</v>
      </c>
      <c r="K181" s="32"/>
      <c r="L181" s="32"/>
      <c r="M181" s="32"/>
      <c r="N181" s="32"/>
    </row>
    <row r="182" spans="1:14">
      <c r="A182" s="55">
        <v>44773</v>
      </c>
      <c r="B182" s="57">
        <v>44773</v>
      </c>
      <c r="C182" s="63" t="s">
        <v>335</v>
      </c>
      <c r="D182" s="58" t="s">
        <v>32</v>
      </c>
      <c r="E182" s="52" t="s">
        <v>3</v>
      </c>
      <c r="F182" s="52" t="s">
        <v>24</v>
      </c>
      <c r="G182" s="47" t="s">
        <v>29</v>
      </c>
      <c r="H182" s="20">
        <f>A182-42</f>
        <v>44731</v>
      </c>
      <c r="I182" s="21">
        <f>A182-10</f>
        <v>44763</v>
      </c>
      <c r="J182" s="32">
        <f>SUBTOTAL(9,J36:J181)</f>
        <v>0</v>
      </c>
      <c r="K182" s="32"/>
      <c r="L182" s="32"/>
      <c r="M182" s="32"/>
      <c r="N182" s="32"/>
    </row>
    <row r="183" spans="1:14">
      <c r="A183" s="14">
        <v>44773</v>
      </c>
      <c r="B183" s="14">
        <v>44773</v>
      </c>
      <c r="C183" s="48" t="s">
        <v>182</v>
      </c>
      <c r="D183" s="6" t="s">
        <v>168</v>
      </c>
      <c r="E183" s="8" t="s">
        <v>3</v>
      </c>
      <c r="F183" s="8" t="s">
        <v>9</v>
      </c>
      <c r="G183" s="17" t="s">
        <v>36</v>
      </c>
      <c r="H183" s="20">
        <f>A183-42</f>
        <v>44731</v>
      </c>
      <c r="I183" s="21">
        <v>44744</v>
      </c>
      <c r="J183" s="32"/>
      <c r="K183" s="32"/>
      <c r="L183" s="32"/>
      <c r="M183" s="32"/>
      <c r="N183" s="33"/>
    </row>
    <row r="184" spans="1:14">
      <c r="A184" s="14">
        <v>44773</v>
      </c>
      <c r="B184" s="14">
        <v>44773</v>
      </c>
      <c r="C184" s="48" t="s">
        <v>305</v>
      </c>
      <c r="D184" s="11" t="s">
        <v>4</v>
      </c>
      <c r="E184" s="8" t="s">
        <v>3</v>
      </c>
      <c r="F184" s="8" t="s">
        <v>9</v>
      </c>
      <c r="G184" s="17" t="s">
        <v>303</v>
      </c>
      <c r="H184" s="20" t="s">
        <v>304</v>
      </c>
      <c r="I184" s="21" t="s">
        <v>304</v>
      </c>
      <c r="J184" s="32"/>
      <c r="K184" s="32"/>
      <c r="L184" s="32"/>
      <c r="M184" s="32"/>
      <c r="N184" s="35"/>
    </row>
    <row r="185" spans="1:14">
      <c r="A185" s="14">
        <v>44778</v>
      </c>
      <c r="B185" s="14">
        <v>44780</v>
      </c>
      <c r="C185" s="48" t="s">
        <v>184</v>
      </c>
      <c r="D185" s="11" t="s">
        <v>101</v>
      </c>
      <c r="E185" s="8" t="s">
        <v>3</v>
      </c>
      <c r="F185" s="8" t="s">
        <v>35</v>
      </c>
      <c r="G185" s="17" t="s">
        <v>36</v>
      </c>
      <c r="H185" s="20">
        <f>A185-42</f>
        <v>44736</v>
      </c>
      <c r="I185" s="21">
        <v>44775</v>
      </c>
      <c r="J185" s="32"/>
      <c r="K185" s="32"/>
      <c r="L185" s="32"/>
      <c r="M185" s="32"/>
      <c r="N185" s="32"/>
    </row>
    <row r="186" spans="1:14">
      <c r="A186" s="14">
        <v>44778</v>
      </c>
      <c r="B186" s="14">
        <v>44780</v>
      </c>
      <c r="C186" s="48" t="s">
        <v>185</v>
      </c>
      <c r="D186" s="11" t="s">
        <v>186</v>
      </c>
      <c r="E186" s="8" t="s">
        <v>3</v>
      </c>
      <c r="F186" s="8" t="s">
        <v>46</v>
      </c>
      <c r="G186" s="17" t="s">
        <v>90</v>
      </c>
      <c r="H186" s="20">
        <f>A186-42</f>
        <v>44736</v>
      </c>
      <c r="I186" s="21">
        <f>A186-10</f>
        <v>44768</v>
      </c>
      <c r="J186" s="30" t="s">
        <v>311</v>
      </c>
      <c r="K186" s="32"/>
      <c r="L186" s="32"/>
      <c r="M186" s="32"/>
      <c r="N186" s="34">
        <v>3000</v>
      </c>
    </row>
    <row r="187" spans="1:14">
      <c r="A187" s="14">
        <v>44779</v>
      </c>
      <c r="B187" s="14">
        <v>44780</v>
      </c>
      <c r="C187" s="48" t="s">
        <v>187</v>
      </c>
      <c r="D187" s="10" t="s">
        <v>133</v>
      </c>
      <c r="E187" s="8" t="s">
        <v>3</v>
      </c>
      <c r="F187" s="8" t="s">
        <v>35</v>
      </c>
      <c r="G187" s="17" t="s">
        <v>39</v>
      </c>
      <c r="H187" s="20">
        <f>A187-42</f>
        <v>44737</v>
      </c>
      <c r="I187" s="21">
        <f>A187-10</f>
        <v>44769</v>
      </c>
      <c r="J187" s="32"/>
      <c r="K187" s="32"/>
      <c r="L187" s="32"/>
      <c r="M187" s="32"/>
      <c r="N187" s="33"/>
    </row>
    <row r="188" spans="1:14">
      <c r="A188" s="13">
        <v>44779</v>
      </c>
      <c r="B188" s="13">
        <v>44780</v>
      </c>
      <c r="C188" s="44" t="s">
        <v>363</v>
      </c>
      <c r="D188" s="51" t="s">
        <v>364</v>
      </c>
      <c r="E188" s="45" t="s">
        <v>3</v>
      </c>
      <c r="F188" s="45" t="s">
        <v>43</v>
      </c>
      <c r="G188" s="47" t="s">
        <v>39</v>
      </c>
      <c r="H188" s="23">
        <f>A188-42</f>
        <v>44737</v>
      </c>
      <c r="I188" s="24">
        <f>A188-10</f>
        <v>44769</v>
      </c>
      <c r="J188" s="35">
        <f ca="1">SUBTOTAL(9,J152:J303)</f>
        <v>0</v>
      </c>
      <c r="K188" s="35"/>
      <c r="L188" s="35"/>
      <c r="M188" s="35"/>
      <c r="N188" s="35"/>
    </row>
    <row r="189" spans="1:14">
      <c r="A189" s="14">
        <v>44780</v>
      </c>
      <c r="B189" s="14">
        <v>44780</v>
      </c>
      <c r="C189" s="44" t="s">
        <v>385</v>
      </c>
      <c r="D189" s="51" t="s">
        <v>106</v>
      </c>
      <c r="E189" s="52" t="s">
        <v>3</v>
      </c>
      <c r="F189" s="52" t="s">
        <v>24</v>
      </c>
      <c r="G189" s="47" t="s">
        <v>386</v>
      </c>
      <c r="H189" s="20" t="s">
        <v>304</v>
      </c>
      <c r="I189" s="21" t="s">
        <v>304</v>
      </c>
      <c r="J189" s="32"/>
      <c r="K189" s="32"/>
      <c r="L189" s="32"/>
      <c r="M189" s="32"/>
      <c r="N189" s="35"/>
    </row>
    <row r="190" spans="1:14">
      <c r="A190" s="14">
        <v>44780</v>
      </c>
      <c r="B190" s="14">
        <v>44780</v>
      </c>
      <c r="C190" s="48" t="s">
        <v>305</v>
      </c>
      <c r="D190" s="11" t="s">
        <v>4</v>
      </c>
      <c r="E190" s="8" t="s">
        <v>3</v>
      </c>
      <c r="F190" s="8" t="s">
        <v>9</v>
      </c>
      <c r="G190" s="17" t="s">
        <v>303</v>
      </c>
      <c r="H190" s="20" t="s">
        <v>304</v>
      </c>
      <c r="I190" s="21" t="s">
        <v>304</v>
      </c>
      <c r="J190" s="32"/>
      <c r="K190" s="32"/>
      <c r="L190" s="32"/>
      <c r="M190" s="32"/>
      <c r="N190" s="35"/>
    </row>
    <row r="191" spans="1:14">
      <c r="A191" s="14">
        <v>44780</v>
      </c>
      <c r="B191" s="13">
        <v>44787</v>
      </c>
      <c r="C191" s="48" t="s">
        <v>188</v>
      </c>
      <c r="D191" s="11" t="s">
        <v>26</v>
      </c>
      <c r="E191" s="8" t="s">
        <v>3</v>
      </c>
      <c r="F191" s="8" t="s">
        <v>9</v>
      </c>
      <c r="G191" s="17" t="s">
        <v>39</v>
      </c>
      <c r="H191" s="20">
        <f t="shared" ref="H191:H198" si="14">A191-42</f>
        <v>44738</v>
      </c>
      <c r="I191" s="21">
        <f t="shared" ref="I191:I197" si="15">A191-10</f>
        <v>44770</v>
      </c>
      <c r="J191" s="32"/>
      <c r="K191" s="32"/>
      <c r="L191" s="32"/>
      <c r="M191" s="32"/>
      <c r="N191" s="32"/>
    </row>
    <row r="192" spans="1:14">
      <c r="A192" s="13">
        <v>44786</v>
      </c>
      <c r="B192" s="13">
        <v>44787</v>
      </c>
      <c r="C192" s="48" t="s">
        <v>355</v>
      </c>
      <c r="D192" s="44" t="s">
        <v>89</v>
      </c>
      <c r="E192" s="7" t="s">
        <v>3</v>
      </c>
      <c r="F192" s="46" t="s">
        <v>18</v>
      </c>
      <c r="G192" s="9" t="s">
        <v>39</v>
      </c>
      <c r="H192" s="20">
        <f t="shared" si="14"/>
        <v>44744</v>
      </c>
      <c r="I192" s="21">
        <f t="shared" si="15"/>
        <v>44776</v>
      </c>
      <c r="J192" s="32">
        <f ca="1">SUBTOTAL(9,J99:J191)</f>
        <v>0</v>
      </c>
      <c r="K192" s="32"/>
      <c r="L192" s="32"/>
      <c r="M192" s="32"/>
      <c r="N192" s="32"/>
    </row>
    <row r="193" spans="1:14">
      <c r="A193" s="13">
        <v>44786</v>
      </c>
      <c r="B193" s="13">
        <v>44787</v>
      </c>
      <c r="C193" s="48" t="s">
        <v>194</v>
      </c>
      <c r="D193" s="6" t="s">
        <v>96</v>
      </c>
      <c r="E193" s="7" t="s">
        <v>3</v>
      </c>
      <c r="F193" s="7" t="s">
        <v>43</v>
      </c>
      <c r="G193" s="9" t="s">
        <v>10</v>
      </c>
      <c r="H193" s="20">
        <f t="shared" si="14"/>
        <v>44744</v>
      </c>
      <c r="I193" s="21">
        <f t="shared" si="15"/>
        <v>44776</v>
      </c>
      <c r="J193" s="30" t="s">
        <v>311</v>
      </c>
      <c r="K193" s="32"/>
      <c r="L193" s="72" t="s">
        <v>313</v>
      </c>
      <c r="M193" s="32"/>
      <c r="N193" s="33"/>
    </row>
    <row r="194" spans="1:14">
      <c r="A194" s="13">
        <v>44786</v>
      </c>
      <c r="B194" s="13">
        <v>44787</v>
      </c>
      <c r="C194" s="48" t="s">
        <v>189</v>
      </c>
      <c r="D194" s="6" t="s">
        <v>173</v>
      </c>
      <c r="E194" s="13" t="s">
        <v>3</v>
      </c>
      <c r="F194" s="7" t="s">
        <v>35</v>
      </c>
      <c r="G194" s="9" t="s">
        <v>39</v>
      </c>
      <c r="H194" s="20">
        <f t="shared" si="14"/>
        <v>44744</v>
      </c>
      <c r="I194" s="21">
        <f t="shared" si="15"/>
        <v>44776</v>
      </c>
      <c r="J194" s="32"/>
      <c r="K194" s="32"/>
      <c r="L194" s="32"/>
      <c r="M194" s="32"/>
      <c r="N194" s="33"/>
    </row>
    <row r="195" spans="1:14">
      <c r="A195" s="13">
        <v>44786</v>
      </c>
      <c r="B195" s="13">
        <v>44787</v>
      </c>
      <c r="C195" s="48" t="s">
        <v>190</v>
      </c>
      <c r="D195" s="6" t="s">
        <v>191</v>
      </c>
      <c r="E195" s="7" t="s">
        <v>3</v>
      </c>
      <c r="F195" s="7" t="s">
        <v>35</v>
      </c>
      <c r="G195" s="9" t="s">
        <v>39</v>
      </c>
      <c r="H195" s="20">
        <f t="shared" si="14"/>
        <v>44744</v>
      </c>
      <c r="I195" s="21">
        <f t="shared" si="15"/>
        <v>44776</v>
      </c>
      <c r="J195" s="32"/>
      <c r="K195" s="32"/>
      <c r="L195" s="32"/>
      <c r="M195" s="32"/>
      <c r="N195" s="32"/>
    </row>
    <row r="196" spans="1:14">
      <c r="A196" s="13">
        <v>44786</v>
      </c>
      <c r="B196" s="13">
        <v>44787</v>
      </c>
      <c r="C196" s="48" t="s">
        <v>57</v>
      </c>
      <c r="D196" s="6" t="s">
        <v>58</v>
      </c>
      <c r="E196" s="7" t="s">
        <v>3</v>
      </c>
      <c r="F196" s="7" t="s">
        <v>59</v>
      </c>
      <c r="G196" s="9" t="s">
        <v>39</v>
      </c>
      <c r="H196" s="20">
        <f t="shared" si="14"/>
        <v>44744</v>
      </c>
      <c r="I196" s="21">
        <f t="shared" si="15"/>
        <v>44776</v>
      </c>
      <c r="J196" s="32"/>
      <c r="K196" s="32"/>
      <c r="L196" s="32"/>
      <c r="M196" s="32"/>
      <c r="N196" s="32"/>
    </row>
    <row r="197" spans="1:14">
      <c r="A197" s="13">
        <v>44786</v>
      </c>
      <c r="B197" s="13">
        <v>44794</v>
      </c>
      <c r="C197" s="48" t="s">
        <v>193</v>
      </c>
      <c r="D197" s="6" t="s">
        <v>30</v>
      </c>
      <c r="E197" s="13" t="s">
        <v>3</v>
      </c>
      <c r="F197" s="13" t="s">
        <v>24</v>
      </c>
      <c r="G197" s="9" t="s">
        <v>12</v>
      </c>
      <c r="H197" s="20">
        <f t="shared" si="14"/>
        <v>44744</v>
      </c>
      <c r="I197" s="21">
        <f t="shared" si="15"/>
        <v>44776</v>
      </c>
      <c r="J197" s="32"/>
      <c r="K197" s="71" t="s">
        <v>312</v>
      </c>
      <c r="L197" s="32"/>
      <c r="M197" s="73" t="s">
        <v>314</v>
      </c>
      <c r="N197" s="37">
        <v>3000</v>
      </c>
    </row>
    <row r="198" spans="1:14">
      <c r="A198" s="13">
        <v>44786</v>
      </c>
      <c r="B198" s="13">
        <v>44787</v>
      </c>
      <c r="C198" s="48" t="s">
        <v>192</v>
      </c>
      <c r="D198" s="6" t="s">
        <v>23</v>
      </c>
      <c r="E198" s="13" t="s">
        <v>3</v>
      </c>
      <c r="F198" s="13" t="s">
        <v>24</v>
      </c>
      <c r="G198" s="9" t="s">
        <v>36</v>
      </c>
      <c r="H198" s="20">
        <f t="shared" si="14"/>
        <v>44744</v>
      </c>
      <c r="I198" s="21">
        <v>44772</v>
      </c>
      <c r="J198" s="32"/>
      <c r="K198" s="32"/>
      <c r="L198" s="32"/>
      <c r="M198" s="32"/>
      <c r="N198" s="32"/>
    </row>
    <row r="199" spans="1:14">
      <c r="A199" s="13">
        <v>44787</v>
      </c>
      <c r="B199" s="13">
        <v>44787</v>
      </c>
      <c r="C199" s="48" t="s">
        <v>305</v>
      </c>
      <c r="D199" s="6" t="s">
        <v>4</v>
      </c>
      <c r="E199" s="7" t="s">
        <v>3</v>
      </c>
      <c r="F199" s="7" t="s">
        <v>9</v>
      </c>
      <c r="G199" s="9" t="s">
        <v>303</v>
      </c>
      <c r="H199" s="20" t="s">
        <v>304</v>
      </c>
      <c r="I199" s="21" t="s">
        <v>304</v>
      </c>
      <c r="J199" s="32"/>
      <c r="K199" s="32"/>
      <c r="L199" s="32"/>
      <c r="M199" s="32"/>
      <c r="N199" s="33"/>
    </row>
    <row r="200" spans="1:14">
      <c r="A200" s="56">
        <v>44787</v>
      </c>
      <c r="B200" s="60">
        <v>44787</v>
      </c>
      <c r="C200" s="63" t="s">
        <v>383</v>
      </c>
      <c r="D200" s="58" t="s">
        <v>30</v>
      </c>
      <c r="E200" s="45" t="s">
        <v>3</v>
      </c>
      <c r="F200" s="45" t="s">
        <v>24</v>
      </c>
      <c r="G200" s="53" t="s">
        <v>29</v>
      </c>
      <c r="H200" s="20">
        <f t="shared" ref="H200:H230" si="16">A200-42</f>
        <v>44745</v>
      </c>
      <c r="I200" s="21">
        <f>A200-10</f>
        <v>44777</v>
      </c>
      <c r="J200" s="32">
        <f ca="1">SUBTOTAL(9,J47:J199)</f>
        <v>0</v>
      </c>
      <c r="K200" s="32"/>
      <c r="L200" s="32"/>
      <c r="M200" s="32"/>
      <c r="N200" s="32"/>
    </row>
    <row r="201" spans="1:14">
      <c r="A201" s="13">
        <v>44791</v>
      </c>
      <c r="B201" s="13">
        <v>44794</v>
      </c>
      <c r="C201" s="6" t="s">
        <v>195</v>
      </c>
      <c r="D201" s="6" t="s">
        <v>58</v>
      </c>
      <c r="E201" s="7" t="s">
        <v>3</v>
      </c>
      <c r="F201" s="7" t="s">
        <v>59</v>
      </c>
      <c r="G201" s="9" t="s">
        <v>50</v>
      </c>
      <c r="H201" s="20">
        <f t="shared" si="16"/>
        <v>44749</v>
      </c>
      <c r="I201" s="21">
        <f>A201-10</f>
        <v>44781</v>
      </c>
      <c r="J201" s="32"/>
      <c r="K201" s="32"/>
      <c r="L201" s="32"/>
      <c r="M201" s="32"/>
      <c r="N201" s="33"/>
    </row>
    <row r="202" spans="1:14">
      <c r="A202" s="13">
        <v>44793</v>
      </c>
      <c r="B202" s="13">
        <v>44794</v>
      </c>
      <c r="C202" s="48" t="s">
        <v>196</v>
      </c>
      <c r="D202" s="6" t="s">
        <v>197</v>
      </c>
      <c r="E202" s="7" t="s">
        <v>3</v>
      </c>
      <c r="F202" s="7" t="s">
        <v>9</v>
      </c>
      <c r="G202" s="17" t="s">
        <v>36</v>
      </c>
      <c r="H202" s="20">
        <f t="shared" si="16"/>
        <v>44751</v>
      </c>
      <c r="I202" s="21">
        <v>44788</v>
      </c>
      <c r="J202" s="35"/>
      <c r="K202" s="35"/>
      <c r="L202" s="35"/>
      <c r="M202" s="35"/>
      <c r="N202" s="33"/>
    </row>
    <row r="203" spans="1:14">
      <c r="A203" s="13">
        <v>44793</v>
      </c>
      <c r="B203" s="13">
        <v>44793</v>
      </c>
      <c r="C203" s="6" t="s">
        <v>403</v>
      </c>
      <c r="D203" s="6" t="s">
        <v>200</v>
      </c>
      <c r="E203" s="7" t="s">
        <v>3</v>
      </c>
      <c r="F203" s="7" t="s">
        <v>201</v>
      </c>
      <c r="G203" s="17" t="s">
        <v>52</v>
      </c>
      <c r="H203" s="20">
        <f t="shared" si="16"/>
        <v>44751</v>
      </c>
      <c r="I203" s="21">
        <f t="shared" ref="I203:I223" si="17">A203-10</f>
        <v>44783</v>
      </c>
      <c r="J203" s="35"/>
      <c r="K203" s="35"/>
      <c r="L203" s="35"/>
      <c r="M203" s="35"/>
      <c r="N203" s="32"/>
    </row>
    <row r="204" spans="1:14">
      <c r="A204" s="13">
        <v>44793</v>
      </c>
      <c r="B204" s="13">
        <v>44794</v>
      </c>
      <c r="C204" s="48" t="s">
        <v>202</v>
      </c>
      <c r="D204" s="6" t="s">
        <v>203</v>
      </c>
      <c r="E204" s="7" t="s">
        <v>3</v>
      </c>
      <c r="F204" s="7" t="s">
        <v>59</v>
      </c>
      <c r="G204" s="17" t="s">
        <v>12</v>
      </c>
      <c r="H204" s="20">
        <f t="shared" si="16"/>
        <v>44751</v>
      </c>
      <c r="I204" s="21">
        <f t="shared" si="17"/>
        <v>44783</v>
      </c>
      <c r="J204" s="35"/>
      <c r="K204" s="38" t="s">
        <v>312</v>
      </c>
      <c r="L204" s="35"/>
      <c r="M204" s="36" t="s">
        <v>314</v>
      </c>
      <c r="N204" s="34">
        <v>3000</v>
      </c>
    </row>
    <row r="205" spans="1:14">
      <c r="A205" s="13">
        <v>44793</v>
      </c>
      <c r="B205" s="13">
        <v>44793</v>
      </c>
      <c r="C205" s="48" t="s">
        <v>198</v>
      </c>
      <c r="D205" s="12" t="s">
        <v>199</v>
      </c>
      <c r="E205" s="13" t="s">
        <v>3</v>
      </c>
      <c r="F205" s="7" t="s">
        <v>35</v>
      </c>
      <c r="G205" s="17" t="s">
        <v>39</v>
      </c>
      <c r="H205" s="20">
        <f t="shared" si="16"/>
        <v>44751</v>
      </c>
      <c r="I205" s="21">
        <f t="shared" si="17"/>
        <v>44783</v>
      </c>
      <c r="J205" s="35"/>
      <c r="K205" s="35"/>
      <c r="L205" s="35"/>
      <c r="M205" s="35"/>
      <c r="N205" s="33"/>
    </row>
    <row r="206" spans="1:14">
      <c r="A206" s="13">
        <v>44793</v>
      </c>
      <c r="B206" s="13">
        <v>44794</v>
      </c>
      <c r="C206" s="48" t="s">
        <v>204</v>
      </c>
      <c r="D206" s="6" t="s">
        <v>205</v>
      </c>
      <c r="E206" s="7" t="s">
        <v>3</v>
      </c>
      <c r="F206" s="7" t="s">
        <v>46</v>
      </c>
      <c r="G206" s="17" t="s">
        <v>39</v>
      </c>
      <c r="H206" s="20">
        <f t="shared" si="16"/>
        <v>44751</v>
      </c>
      <c r="I206" s="21">
        <f t="shared" si="17"/>
        <v>44783</v>
      </c>
      <c r="J206" s="35"/>
      <c r="K206" s="35"/>
      <c r="L206" s="35"/>
      <c r="M206" s="35"/>
      <c r="N206" s="33"/>
    </row>
    <row r="207" spans="1:14">
      <c r="A207" s="13">
        <v>44793</v>
      </c>
      <c r="B207" s="13">
        <v>44794</v>
      </c>
      <c r="C207" s="48" t="s">
        <v>206</v>
      </c>
      <c r="D207" s="25" t="s">
        <v>308</v>
      </c>
      <c r="E207" s="7" t="s">
        <v>3</v>
      </c>
      <c r="F207" s="7" t="s">
        <v>46</v>
      </c>
      <c r="G207" s="17" t="s">
        <v>39</v>
      </c>
      <c r="H207" s="20">
        <f t="shared" si="16"/>
        <v>44751</v>
      </c>
      <c r="I207" s="21">
        <f t="shared" si="17"/>
        <v>44783</v>
      </c>
      <c r="J207" s="35"/>
      <c r="K207" s="35"/>
      <c r="L207" s="35"/>
      <c r="M207" s="35"/>
      <c r="N207" s="32"/>
    </row>
    <row r="208" spans="1:14">
      <c r="A208" s="13">
        <v>44794</v>
      </c>
      <c r="B208" s="13">
        <v>44794</v>
      </c>
      <c r="C208" s="6" t="s">
        <v>84</v>
      </c>
      <c r="D208" s="6" t="s">
        <v>6</v>
      </c>
      <c r="E208" s="7" t="s">
        <v>3</v>
      </c>
      <c r="F208" s="7" t="s">
        <v>6</v>
      </c>
      <c r="G208" s="17" t="s">
        <v>29</v>
      </c>
      <c r="H208" s="20">
        <f t="shared" si="16"/>
        <v>44752</v>
      </c>
      <c r="I208" s="21">
        <f t="shared" si="17"/>
        <v>44784</v>
      </c>
      <c r="J208" s="32"/>
      <c r="K208" s="32"/>
      <c r="L208" s="32"/>
      <c r="M208" s="32"/>
      <c r="N208" s="33"/>
    </row>
    <row r="209" spans="1:14">
      <c r="A209" s="13">
        <v>44800</v>
      </c>
      <c r="B209" s="13">
        <v>44801</v>
      </c>
      <c r="C209" s="6" t="s">
        <v>207</v>
      </c>
      <c r="D209" s="6" t="s">
        <v>151</v>
      </c>
      <c r="E209" s="7" t="s">
        <v>3</v>
      </c>
      <c r="F209" s="7" t="s">
        <v>59</v>
      </c>
      <c r="G209" s="17" t="s">
        <v>52</v>
      </c>
      <c r="H209" s="20">
        <f t="shared" si="16"/>
        <v>44758</v>
      </c>
      <c r="I209" s="21">
        <f t="shared" si="17"/>
        <v>44790</v>
      </c>
      <c r="J209" s="32"/>
      <c r="K209" s="32"/>
      <c r="L209" s="32"/>
      <c r="M209" s="32"/>
      <c r="N209" s="32"/>
    </row>
    <row r="210" spans="1:14">
      <c r="A210" s="13">
        <v>44800</v>
      </c>
      <c r="B210" s="13">
        <v>44801</v>
      </c>
      <c r="C210" s="6" t="s">
        <v>53</v>
      </c>
      <c r="D210" s="6" t="s">
        <v>54</v>
      </c>
      <c r="E210" s="13" t="s">
        <v>3</v>
      </c>
      <c r="F210" s="7" t="s">
        <v>54</v>
      </c>
      <c r="G210" s="17" t="s">
        <v>52</v>
      </c>
      <c r="H210" s="20">
        <f t="shared" si="16"/>
        <v>44758</v>
      </c>
      <c r="I210" s="21">
        <f t="shared" si="17"/>
        <v>44790</v>
      </c>
      <c r="J210" s="35"/>
      <c r="K210" s="35"/>
      <c r="L210" s="35"/>
      <c r="M210" s="35"/>
      <c r="N210" s="33"/>
    </row>
    <row r="211" spans="1:14">
      <c r="A211" s="56">
        <v>44801</v>
      </c>
      <c r="B211" s="60">
        <v>44801</v>
      </c>
      <c r="C211" s="63" t="s">
        <v>336</v>
      </c>
      <c r="D211" s="58" t="s">
        <v>103</v>
      </c>
      <c r="E211" s="45" t="s">
        <v>3</v>
      </c>
      <c r="F211" s="45" t="s">
        <v>24</v>
      </c>
      <c r="G211" s="47" t="s">
        <v>39</v>
      </c>
      <c r="H211" s="20">
        <f t="shared" si="16"/>
        <v>44759</v>
      </c>
      <c r="I211" s="21">
        <f t="shared" si="17"/>
        <v>44791</v>
      </c>
      <c r="J211" s="32">
        <f ca="1">SUBTOTAL(9,J92:J210)</f>
        <v>0</v>
      </c>
      <c r="K211" s="32"/>
      <c r="L211" s="32"/>
      <c r="M211" s="32"/>
      <c r="N211" s="35"/>
    </row>
    <row r="212" spans="1:14">
      <c r="A212" s="56">
        <v>44801</v>
      </c>
      <c r="B212" s="60">
        <v>44801</v>
      </c>
      <c r="C212" s="63" t="s">
        <v>346</v>
      </c>
      <c r="D212" s="58" t="s">
        <v>32</v>
      </c>
      <c r="E212" s="45" t="s">
        <v>3</v>
      </c>
      <c r="F212" s="45" t="s">
        <v>24</v>
      </c>
      <c r="G212" s="47" t="s">
        <v>29</v>
      </c>
      <c r="H212" s="20">
        <f t="shared" si="16"/>
        <v>44759</v>
      </c>
      <c r="I212" s="21">
        <f t="shared" si="17"/>
        <v>44791</v>
      </c>
      <c r="J212" s="35">
        <f ca="1">SUBTOTAL(9,J55:J211)</f>
        <v>0</v>
      </c>
      <c r="K212" s="35"/>
      <c r="L212" s="35"/>
      <c r="M212" s="35"/>
      <c r="N212" s="32"/>
    </row>
    <row r="213" spans="1:14">
      <c r="A213" s="56">
        <v>44801</v>
      </c>
      <c r="B213" s="60">
        <v>44801</v>
      </c>
      <c r="C213" s="63" t="s">
        <v>337</v>
      </c>
      <c r="D213" s="58" t="s">
        <v>338</v>
      </c>
      <c r="E213" s="45" t="s">
        <v>3</v>
      </c>
      <c r="F213" s="45" t="s">
        <v>183</v>
      </c>
      <c r="G213" s="47" t="s">
        <v>29</v>
      </c>
      <c r="H213" s="20">
        <f t="shared" si="16"/>
        <v>44759</v>
      </c>
      <c r="I213" s="21">
        <f t="shared" si="17"/>
        <v>44791</v>
      </c>
      <c r="J213" s="35">
        <f ca="1">SUBTOTAL(9,J56:J212)</f>
        <v>0</v>
      </c>
      <c r="K213" s="35"/>
      <c r="L213" s="35"/>
      <c r="M213" s="35"/>
      <c r="N213" s="32"/>
    </row>
    <row r="214" spans="1:14">
      <c r="A214" s="13">
        <v>44806</v>
      </c>
      <c r="B214" s="13">
        <v>44808</v>
      </c>
      <c r="C214" s="48" t="s">
        <v>297</v>
      </c>
      <c r="D214" s="12" t="s">
        <v>8</v>
      </c>
      <c r="E214" s="7" t="s">
        <v>3</v>
      </c>
      <c r="F214" s="7" t="s">
        <v>9</v>
      </c>
      <c r="G214" s="17" t="s">
        <v>10</v>
      </c>
      <c r="H214" s="20">
        <f t="shared" si="16"/>
        <v>44764</v>
      </c>
      <c r="I214" s="21">
        <f t="shared" si="17"/>
        <v>44796</v>
      </c>
      <c r="J214" s="39" t="s">
        <v>311</v>
      </c>
      <c r="K214" s="35"/>
      <c r="L214" s="35"/>
      <c r="M214" s="35"/>
      <c r="N214" s="32"/>
    </row>
    <row r="215" spans="1:14">
      <c r="A215" s="14">
        <v>44807</v>
      </c>
      <c r="B215" s="14">
        <v>44808</v>
      </c>
      <c r="C215" s="48" t="s">
        <v>209</v>
      </c>
      <c r="D215" s="6" t="s">
        <v>173</v>
      </c>
      <c r="E215" s="7" t="s">
        <v>3</v>
      </c>
      <c r="F215" s="7" t="s">
        <v>35</v>
      </c>
      <c r="G215" s="9" t="s">
        <v>12</v>
      </c>
      <c r="H215" s="23">
        <f t="shared" si="16"/>
        <v>44765</v>
      </c>
      <c r="I215" s="24">
        <f t="shared" si="17"/>
        <v>44797</v>
      </c>
      <c r="J215" s="40"/>
      <c r="K215" s="40"/>
      <c r="L215" s="41" t="s">
        <v>313</v>
      </c>
      <c r="M215" s="36" t="s">
        <v>314</v>
      </c>
      <c r="N215" s="42">
        <v>3000</v>
      </c>
    </row>
    <row r="216" spans="1:14">
      <c r="A216" s="22">
        <v>44807</v>
      </c>
      <c r="B216" s="22">
        <v>44808</v>
      </c>
      <c r="C216" s="48" t="s">
        <v>211</v>
      </c>
      <c r="D216" s="6" t="s">
        <v>6</v>
      </c>
      <c r="E216" s="7" t="s">
        <v>3</v>
      </c>
      <c r="F216" s="7" t="s">
        <v>6</v>
      </c>
      <c r="G216" s="17" t="s">
        <v>75</v>
      </c>
      <c r="H216" s="20">
        <f t="shared" si="16"/>
        <v>44765</v>
      </c>
      <c r="I216" s="21">
        <f t="shared" si="17"/>
        <v>44797</v>
      </c>
      <c r="J216" s="35"/>
      <c r="K216" s="35"/>
      <c r="L216" s="35"/>
      <c r="M216" s="35"/>
      <c r="N216" s="32"/>
    </row>
    <row r="217" spans="1:14">
      <c r="A217" s="13">
        <v>44807</v>
      </c>
      <c r="B217" s="13">
        <v>44808</v>
      </c>
      <c r="C217" s="6" t="s">
        <v>212</v>
      </c>
      <c r="D217" s="6" t="s">
        <v>213</v>
      </c>
      <c r="E217" s="7" t="s">
        <v>3</v>
      </c>
      <c r="F217" s="7" t="s">
        <v>9</v>
      </c>
      <c r="G217" s="17" t="s">
        <v>52</v>
      </c>
      <c r="H217" s="20">
        <f t="shared" si="16"/>
        <v>44765</v>
      </c>
      <c r="I217" s="21">
        <f t="shared" si="17"/>
        <v>44797</v>
      </c>
      <c r="J217" s="32"/>
      <c r="K217" s="32"/>
      <c r="L217" s="32"/>
      <c r="M217" s="32"/>
      <c r="N217" s="33"/>
    </row>
    <row r="218" spans="1:14">
      <c r="A218" s="13">
        <v>44807</v>
      </c>
      <c r="B218" s="13">
        <v>44808</v>
      </c>
      <c r="C218" s="48" t="s">
        <v>208</v>
      </c>
      <c r="D218" s="6" t="s">
        <v>71</v>
      </c>
      <c r="E218" s="7" t="s">
        <v>3</v>
      </c>
      <c r="F218" s="7" t="s">
        <v>35</v>
      </c>
      <c r="G218" s="17" t="s">
        <v>39</v>
      </c>
      <c r="H218" s="20">
        <f t="shared" si="16"/>
        <v>44765</v>
      </c>
      <c r="I218" s="21">
        <f t="shared" si="17"/>
        <v>44797</v>
      </c>
      <c r="J218" s="32"/>
      <c r="K218" s="32"/>
      <c r="L218" s="32"/>
      <c r="M218" s="32"/>
      <c r="N218" s="40"/>
    </row>
    <row r="219" spans="1:14">
      <c r="A219" s="14">
        <v>44807</v>
      </c>
      <c r="B219" s="14">
        <v>44808</v>
      </c>
      <c r="C219" s="48" t="s">
        <v>210</v>
      </c>
      <c r="D219" s="6" t="s">
        <v>160</v>
      </c>
      <c r="E219" s="7" t="s">
        <v>3</v>
      </c>
      <c r="F219" s="8" t="s">
        <v>46</v>
      </c>
      <c r="G219" s="9" t="s">
        <v>39</v>
      </c>
      <c r="H219" s="20">
        <f t="shared" si="16"/>
        <v>44765</v>
      </c>
      <c r="I219" s="21">
        <f t="shared" si="17"/>
        <v>44797</v>
      </c>
      <c r="J219" s="32"/>
      <c r="K219" s="32"/>
      <c r="L219" s="32"/>
      <c r="M219" s="32"/>
      <c r="N219" s="33"/>
    </row>
    <row r="220" spans="1:14">
      <c r="A220" s="14">
        <v>44807</v>
      </c>
      <c r="B220" s="14">
        <v>44807</v>
      </c>
      <c r="C220" s="48" t="s">
        <v>356</v>
      </c>
      <c r="D220" s="44" t="s">
        <v>6</v>
      </c>
      <c r="E220" s="7" t="s">
        <v>3</v>
      </c>
      <c r="F220" s="61" t="s">
        <v>18</v>
      </c>
      <c r="G220" s="9" t="s">
        <v>39</v>
      </c>
      <c r="H220" s="20">
        <f t="shared" si="16"/>
        <v>44765</v>
      </c>
      <c r="I220" s="21">
        <f t="shared" si="17"/>
        <v>44797</v>
      </c>
      <c r="J220" s="32">
        <f ca="1">SUBTOTAL(9,J152:J303)</f>
        <v>0</v>
      </c>
      <c r="K220" s="32"/>
      <c r="L220" s="32"/>
      <c r="M220" s="32"/>
      <c r="N220" s="32"/>
    </row>
    <row r="221" spans="1:14">
      <c r="A221" s="13">
        <v>44808</v>
      </c>
      <c r="B221" s="13">
        <v>44815</v>
      </c>
      <c r="C221" s="48" t="s">
        <v>214</v>
      </c>
      <c r="D221" s="12" t="s">
        <v>215</v>
      </c>
      <c r="E221" s="7" t="s">
        <v>3</v>
      </c>
      <c r="F221" s="8" t="s">
        <v>9</v>
      </c>
      <c r="G221" s="9" t="s">
        <v>39</v>
      </c>
      <c r="H221" s="20">
        <f t="shared" si="16"/>
        <v>44766</v>
      </c>
      <c r="I221" s="21">
        <f t="shared" si="17"/>
        <v>44798</v>
      </c>
      <c r="J221" s="32"/>
      <c r="K221" s="32"/>
      <c r="L221" s="32"/>
      <c r="M221" s="32"/>
      <c r="N221" s="33"/>
    </row>
    <row r="222" spans="1:14">
      <c r="A222" s="14">
        <v>44814</v>
      </c>
      <c r="B222" s="14">
        <v>44815</v>
      </c>
      <c r="C222" s="48" t="s">
        <v>216</v>
      </c>
      <c r="D222" s="6" t="s">
        <v>217</v>
      </c>
      <c r="E222" s="13" t="s">
        <v>3</v>
      </c>
      <c r="F222" s="8" t="s">
        <v>18</v>
      </c>
      <c r="G222" s="9" t="s">
        <v>10</v>
      </c>
      <c r="H222" s="20">
        <f t="shared" si="16"/>
        <v>44772</v>
      </c>
      <c r="I222" s="21">
        <f t="shared" si="17"/>
        <v>44804</v>
      </c>
      <c r="J222" s="30" t="s">
        <v>311</v>
      </c>
      <c r="K222" s="32"/>
      <c r="L222" s="32"/>
      <c r="M222" s="32"/>
      <c r="N222" s="33"/>
    </row>
    <row r="223" spans="1:14">
      <c r="A223" s="14">
        <v>44814</v>
      </c>
      <c r="B223" s="14">
        <v>44814</v>
      </c>
      <c r="C223" s="6" t="s">
        <v>219</v>
      </c>
      <c r="D223" s="6" t="s">
        <v>220</v>
      </c>
      <c r="E223" s="7" t="s">
        <v>3</v>
      </c>
      <c r="F223" s="8" t="s">
        <v>43</v>
      </c>
      <c r="G223" s="9" t="s">
        <v>29</v>
      </c>
      <c r="H223" s="20">
        <f t="shared" si="16"/>
        <v>44772</v>
      </c>
      <c r="I223" s="21">
        <f t="shared" si="17"/>
        <v>44804</v>
      </c>
      <c r="J223" s="32"/>
      <c r="K223" s="32"/>
      <c r="L223" s="32"/>
      <c r="M223" s="32"/>
      <c r="N223" s="33"/>
    </row>
    <row r="224" spans="1:14">
      <c r="A224" s="14">
        <v>44814</v>
      </c>
      <c r="B224" s="14">
        <v>44815</v>
      </c>
      <c r="C224" s="6" t="s">
        <v>222</v>
      </c>
      <c r="D224" s="12" t="s">
        <v>164</v>
      </c>
      <c r="E224" s="7" t="s">
        <v>3</v>
      </c>
      <c r="F224" s="8" t="s">
        <v>43</v>
      </c>
      <c r="G224" s="9" t="s">
        <v>36</v>
      </c>
      <c r="H224" s="20">
        <f t="shared" si="16"/>
        <v>44772</v>
      </c>
      <c r="I224" s="21">
        <v>44809</v>
      </c>
      <c r="J224" s="32"/>
      <c r="K224" s="32"/>
      <c r="L224" s="32"/>
      <c r="M224" s="32"/>
      <c r="N224" s="33"/>
    </row>
    <row r="225" spans="1:14">
      <c r="A225" s="14">
        <v>44814</v>
      </c>
      <c r="B225" s="14">
        <v>44815</v>
      </c>
      <c r="C225" s="48" t="s">
        <v>223</v>
      </c>
      <c r="D225" s="6" t="s">
        <v>68</v>
      </c>
      <c r="E225" s="7" t="s">
        <v>3</v>
      </c>
      <c r="F225" s="7" t="s">
        <v>9</v>
      </c>
      <c r="G225" s="17" t="s">
        <v>12</v>
      </c>
      <c r="H225" s="20">
        <f t="shared" si="16"/>
        <v>44772</v>
      </c>
      <c r="I225" s="21">
        <f t="shared" ref="I225:I237" si="18">A225-10</f>
        <v>44804</v>
      </c>
      <c r="J225" s="30" t="s">
        <v>311</v>
      </c>
      <c r="K225" s="32"/>
      <c r="L225" s="32"/>
      <c r="M225" s="32"/>
      <c r="N225" s="34">
        <v>3000</v>
      </c>
    </row>
    <row r="226" spans="1:14">
      <c r="A226" s="14">
        <v>44814</v>
      </c>
      <c r="B226" s="14">
        <v>44815</v>
      </c>
      <c r="C226" s="6" t="s">
        <v>212</v>
      </c>
      <c r="D226" s="62" t="s">
        <v>213</v>
      </c>
      <c r="E226" s="7" t="s">
        <v>3</v>
      </c>
      <c r="F226" s="8" t="s">
        <v>9</v>
      </c>
      <c r="G226" s="9" t="s">
        <v>52</v>
      </c>
      <c r="H226" s="20">
        <f t="shared" si="16"/>
        <v>44772</v>
      </c>
      <c r="I226" s="21">
        <f t="shared" si="18"/>
        <v>44804</v>
      </c>
      <c r="J226" s="32"/>
      <c r="K226" s="32"/>
      <c r="L226" s="32"/>
      <c r="M226" s="32"/>
      <c r="N226" s="32"/>
    </row>
    <row r="227" spans="1:14">
      <c r="A227" s="14">
        <v>44814</v>
      </c>
      <c r="B227" s="14">
        <v>44815</v>
      </c>
      <c r="C227" s="48" t="s">
        <v>310</v>
      </c>
      <c r="D227" s="11" t="s">
        <v>6</v>
      </c>
      <c r="E227" s="13" t="s">
        <v>3</v>
      </c>
      <c r="F227" s="8" t="s">
        <v>6</v>
      </c>
      <c r="G227" s="9" t="s">
        <v>75</v>
      </c>
      <c r="H227" s="20">
        <f t="shared" si="16"/>
        <v>44772</v>
      </c>
      <c r="I227" s="21">
        <f t="shared" si="18"/>
        <v>44804</v>
      </c>
      <c r="J227" s="32"/>
      <c r="K227" s="32"/>
      <c r="L227" s="32"/>
      <c r="M227" s="32"/>
      <c r="N227" s="35"/>
    </row>
    <row r="228" spans="1:14">
      <c r="A228" s="14">
        <v>44814</v>
      </c>
      <c r="B228" s="14">
        <v>44815</v>
      </c>
      <c r="C228" s="48" t="s">
        <v>218</v>
      </c>
      <c r="D228" s="11" t="s">
        <v>100</v>
      </c>
      <c r="E228" s="7" t="s">
        <v>3</v>
      </c>
      <c r="F228" s="8" t="s">
        <v>35</v>
      </c>
      <c r="G228" s="9" t="s">
        <v>39</v>
      </c>
      <c r="H228" s="20">
        <f t="shared" si="16"/>
        <v>44772</v>
      </c>
      <c r="I228" s="21">
        <f t="shared" si="18"/>
        <v>44804</v>
      </c>
      <c r="J228" s="32"/>
      <c r="K228" s="32"/>
      <c r="L228" s="32"/>
      <c r="M228" s="32"/>
      <c r="N228" s="33"/>
    </row>
    <row r="229" spans="1:14">
      <c r="A229" s="14">
        <v>44814</v>
      </c>
      <c r="B229" s="14">
        <v>44815</v>
      </c>
      <c r="C229" s="48" t="s">
        <v>306</v>
      </c>
      <c r="D229" s="11" t="s">
        <v>58</v>
      </c>
      <c r="E229" s="14" t="s">
        <v>3</v>
      </c>
      <c r="F229" s="8" t="s">
        <v>59</v>
      </c>
      <c r="G229" s="9" t="s">
        <v>39</v>
      </c>
      <c r="H229" s="20">
        <f t="shared" si="16"/>
        <v>44772</v>
      </c>
      <c r="I229" s="21">
        <f t="shared" si="18"/>
        <v>44804</v>
      </c>
      <c r="J229" s="32"/>
      <c r="K229" s="32"/>
      <c r="L229" s="32"/>
      <c r="M229" s="32"/>
      <c r="N229" s="33"/>
    </row>
    <row r="230" spans="1:14">
      <c r="A230" s="14">
        <v>44814</v>
      </c>
      <c r="B230" s="14">
        <v>44815</v>
      </c>
      <c r="C230" s="48" t="s">
        <v>221</v>
      </c>
      <c r="D230" s="11" t="s">
        <v>73</v>
      </c>
      <c r="E230" s="13" t="s">
        <v>3</v>
      </c>
      <c r="F230" s="8" t="s">
        <v>46</v>
      </c>
      <c r="G230" s="9" t="s">
        <v>39</v>
      </c>
      <c r="H230" s="20">
        <f t="shared" si="16"/>
        <v>44772</v>
      </c>
      <c r="I230" s="21">
        <f t="shared" si="18"/>
        <v>44804</v>
      </c>
      <c r="J230" s="32"/>
      <c r="K230" s="32"/>
      <c r="L230" s="32"/>
      <c r="M230" s="32"/>
      <c r="N230" s="32"/>
    </row>
    <row r="231" spans="1:14">
      <c r="A231" s="13">
        <v>44815</v>
      </c>
      <c r="B231" s="13">
        <v>44815</v>
      </c>
      <c r="C231" s="6" t="s">
        <v>225</v>
      </c>
      <c r="D231" s="11" t="s">
        <v>28</v>
      </c>
      <c r="E231" s="13" t="s">
        <v>3</v>
      </c>
      <c r="F231" s="8" t="s">
        <v>18</v>
      </c>
      <c r="G231" s="9" t="s">
        <v>29</v>
      </c>
      <c r="H231" s="20">
        <f t="shared" ref="H231:H255" si="19">A231-42</f>
        <v>44773</v>
      </c>
      <c r="I231" s="21">
        <f t="shared" si="18"/>
        <v>44805</v>
      </c>
      <c r="J231" s="32"/>
      <c r="K231" s="32"/>
      <c r="L231" s="32"/>
      <c r="M231" s="32"/>
      <c r="N231" s="32"/>
    </row>
    <row r="232" spans="1:14">
      <c r="A232" s="56">
        <v>44815</v>
      </c>
      <c r="B232" s="60">
        <v>44815</v>
      </c>
      <c r="C232" s="63" t="s">
        <v>345</v>
      </c>
      <c r="D232" s="59" t="s">
        <v>106</v>
      </c>
      <c r="E232" s="45" t="s">
        <v>3</v>
      </c>
      <c r="F232" s="52" t="s">
        <v>24</v>
      </c>
      <c r="G232" s="53" t="s">
        <v>29</v>
      </c>
      <c r="H232" s="20">
        <f t="shared" si="19"/>
        <v>44773</v>
      </c>
      <c r="I232" s="21">
        <f t="shared" si="18"/>
        <v>44805</v>
      </c>
      <c r="J232" s="35">
        <f ca="1">SUBTOTAL(9,J185:J231)</f>
        <v>0</v>
      </c>
      <c r="K232" s="35"/>
      <c r="L232" s="35"/>
      <c r="M232" s="35"/>
      <c r="N232" s="32"/>
    </row>
    <row r="233" spans="1:14">
      <c r="A233" s="14">
        <v>44815</v>
      </c>
      <c r="B233" s="14">
        <v>44815</v>
      </c>
      <c r="C233" s="6" t="s">
        <v>224</v>
      </c>
      <c r="D233" s="6" t="s">
        <v>220</v>
      </c>
      <c r="E233" s="14" t="s">
        <v>3</v>
      </c>
      <c r="F233" s="8" t="s">
        <v>43</v>
      </c>
      <c r="G233" s="9" t="s">
        <v>29</v>
      </c>
      <c r="H233" s="20">
        <f t="shared" si="19"/>
        <v>44773</v>
      </c>
      <c r="I233" s="21">
        <f t="shared" si="18"/>
        <v>44805</v>
      </c>
      <c r="J233" s="35"/>
      <c r="K233" s="35"/>
      <c r="L233" s="35"/>
      <c r="M233" s="35"/>
      <c r="N233" s="32"/>
    </row>
    <row r="234" spans="1:14">
      <c r="A234" s="56">
        <v>44815</v>
      </c>
      <c r="B234" s="60">
        <v>44815</v>
      </c>
      <c r="C234" s="58" t="s">
        <v>339</v>
      </c>
      <c r="D234" s="58" t="s">
        <v>6</v>
      </c>
      <c r="E234" s="45" t="s">
        <v>3</v>
      </c>
      <c r="F234" s="52" t="s">
        <v>24</v>
      </c>
      <c r="G234" s="53" t="s">
        <v>39</v>
      </c>
      <c r="H234" s="20">
        <f t="shared" si="19"/>
        <v>44773</v>
      </c>
      <c r="I234" s="21">
        <f t="shared" si="18"/>
        <v>44805</v>
      </c>
      <c r="J234" s="32">
        <f ca="1">SUBTOTAL(9,J75:J233)</f>
        <v>0</v>
      </c>
      <c r="K234" s="32"/>
      <c r="L234" s="32"/>
      <c r="M234" s="32"/>
      <c r="N234" s="32"/>
    </row>
    <row r="235" spans="1:14">
      <c r="A235" s="13">
        <v>44821</v>
      </c>
      <c r="B235" s="13">
        <v>44823</v>
      </c>
      <c r="C235" s="48" t="s">
        <v>226</v>
      </c>
      <c r="D235" s="6" t="s">
        <v>217</v>
      </c>
      <c r="E235" s="7" t="s">
        <v>3</v>
      </c>
      <c r="F235" s="8" t="s">
        <v>18</v>
      </c>
      <c r="G235" s="9" t="s">
        <v>12</v>
      </c>
      <c r="H235" s="20">
        <f t="shared" si="19"/>
        <v>44779</v>
      </c>
      <c r="I235" s="21">
        <f t="shared" si="18"/>
        <v>44811</v>
      </c>
      <c r="J235" s="30" t="s">
        <v>311</v>
      </c>
      <c r="K235" s="32"/>
      <c r="L235" s="32"/>
      <c r="M235" s="32"/>
      <c r="N235" s="34">
        <v>3000</v>
      </c>
    </row>
    <row r="236" spans="1:14">
      <c r="A236" s="14">
        <v>44821</v>
      </c>
      <c r="B236" s="14">
        <v>44824</v>
      </c>
      <c r="C236" s="48" t="s">
        <v>228</v>
      </c>
      <c r="D236" s="11" t="s">
        <v>64</v>
      </c>
      <c r="E236" s="8" t="s">
        <v>3</v>
      </c>
      <c r="F236" s="8" t="s">
        <v>35</v>
      </c>
      <c r="G236" s="9" t="s">
        <v>10</v>
      </c>
      <c r="H236" s="20">
        <f t="shared" si="19"/>
        <v>44779</v>
      </c>
      <c r="I236" s="21">
        <f t="shared" si="18"/>
        <v>44811</v>
      </c>
      <c r="J236" s="30" t="s">
        <v>311</v>
      </c>
      <c r="K236" s="32"/>
      <c r="L236" s="72" t="s">
        <v>313</v>
      </c>
      <c r="M236" s="73" t="s">
        <v>314</v>
      </c>
      <c r="N236" s="33"/>
    </row>
    <row r="237" spans="1:14">
      <c r="A237" s="13">
        <v>44821</v>
      </c>
      <c r="B237" s="13">
        <v>44821</v>
      </c>
      <c r="C237" s="6" t="s">
        <v>227</v>
      </c>
      <c r="D237" s="6" t="s">
        <v>42</v>
      </c>
      <c r="E237" s="13" t="s">
        <v>3</v>
      </c>
      <c r="F237" s="8" t="s">
        <v>43</v>
      </c>
      <c r="G237" s="9" t="s">
        <v>52</v>
      </c>
      <c r="H237" s="20">
        <f t="shared" si="19"/>
        <v>44779</v>
      </c>
      <c r="I237" s="21">
        <f t="shared" si="18"/>
        <v>44811</v>
      </c>
      <c r="J237" s="32"/>
      <c r="K237" s="32"/>
      <c r="L237" s="32"/>
      <c r="M237" s="32"/>
      <c r="N237" s="32"/>
    </row>
    <row r="238" spans="1:14">
      <c r="A238" s="14">
        <v>44821</v>
      </c>
      <c r="B238" s="14">
        <v>44826</v>
      </c>
      <c r="C238" s="6" t="s">
        <v>229</v>
      </c>
      <c r="D238" s="11" t="s">
        <v>230</v>
      </c>
      <c r="E238" s="8" t="s">
        <v>3</v>
      </c>
      <c r="F238" s="8" t="s">
        <v>18</v>
      </c>
      <c r="G238" s="9" t="s">
        <v>36</v>
      </c>
      <c r="H238" s="20">
        <f t="shared" si="19"/>
        <v>44779</v>
      </c>
      <c r="I238" s="21">
        <v>44817</v>
      </c>
      <c r="J238" s="32"/>
      <c r="K238" s="32"/>
      <c r="L238" s="32"/>
      <c r="M238" s="32"/>
      <c r="N238" s="32"/>
    </row>
    <row r="239" spans="1:14">
      <c r="A239" s="14">
        <v>44825</v>
      </c>
      <c r="B239" s="14">
        <v>44827</v>
      </c>
      <c r="C239" s="48" t="s">
        <v>231</v>
      </c>
      <c r="D239" s="11" t="s">
        <v>101</v>
      </c>
      <c r="E239" s="8" t="s">
        <v>3</v>
      </c>
      <c r="F239" s="8" t="s">
        <v>35</v>
      </c>
      <c r="G239" s="9" t="s">
        <v>10</v>
      </c>
      <c r="H239" s="20">
        <f t="shared" si="19"/>
        <v>44783</v>
      </c>
      <c r="I239" s="21">
        <f t="shared" ref="I239:I250" si="20">A239-10</f>
        <v>44815</v>
      </c>
      <c r="J239" s="32"/>
      <c r="K239" s="49" t="s">
        <v>312</v>
      </c>
      <c r="L239" s="50" t="s">
        <v>313</v>
      </c>
      <c r="M239" s="32"/>
      <c r="N239" s="33"/>
    </row>
    <row r="240" spans="1:14">
      <c r="A240" s="13">
        <v>44825</v>
      </c>
      <c r="B240" s="13">
        <v>44826</v>
      </c>
      <c r="C240" s="48" t="s">
        <v>232</v>
      </c>
      <c r="D240" s="6" t="s">
        <v>45</v>
      </c>
      <c r="E240" s="13" t="s">
        <v>3</v>
      </c>
      <c r="F240" s="8" t="s">
        <v>46</v>
      </c>
      <c r="G240" s="9" t="s">
        <v>10</v>
      </c>
      <c r="H240" s="20">
        <f t="shared" si="19"/>
        <v>44783</v>
      </c>
      <c r="I240" s="21">
        <f t="shared" si="20"/>
        <v>44815</v>
      </c>
      <c r="J240" s="33"/>
      <c r="K240" s="65" t="s">
        <v>312</v>
      </c>
      <c r="L240" s="66" t="s">
        <v>313</v>
      </c>
      <c r="M240" s="32"/>
      <c r="N240" s="33"/>
    </row>
    <row r="241" spans="1:14">
      <c r="A241" s="13">
        <v>44827</v>
      </c>
      <c r="B241" s="13">
        <v>44829</v>
      </c>
      <c r="C241" s="48" t="s">
        <v>384</v>
      </c>
      <c r="D241" s="28" t="s">
        <v>296</v>
      </c>
      <c r="E241" s="7" t="s">
        <v>3</v>
      </c>
      <c r="F241" s="8" t="s">
        <v>18</v>
      </c>
      <c r="G241" s="9" t="s">
        <v>12</v>
      </c>
      <c r="H241" s="20">
        <f t="shared" si="19"/>
        <v>44785</v>
      </c>
      <c r="I241" s="21">
        <f t="shared" si="20"/>
        <v>44817</v>
      </c>
      <c r="J241" s="30" t="s">
        <v>311</v>
      </c>
      <c r="K241" s="65" t="s">
        <v>312</v>
      </c>
      <c r="L241" s="32"/>
      <c r="M241" s="32"/>
      <c r="N241" s="34">
        <v>3000</v>
      </c>
    </row>
    <row r="242" spans="1:14">
      <c r="A242" s="14">
        <v>44828</v>
      </c>
      <c r="B242" s="14">
        <v>44830</v>
      </c>
      <c r="C242" s="48" t="s">
        <v>235</v>
      </c>
      <c r="D242" s="11" t="s">
        <v>236</v>
      </c>
      <c r="E242" s="13" t="s">
        <v>3</v>
      </c>
      <c r="F242" s="13" t="s">
        <v>24</v>
      </c>
      <c r="G242" s="9" t="s">
        <v>10</v>
      </c>
      <c r="H242" s="20">
        <f t="shared" si="19"/>
        <v>44786</v>
      </c>
      <c r="I242" s="21">
        <f t="shared" si="20"/>
        <v>44818</v>
      </c>
      <c r="J242" s="32"/>
      <c r="K242" s="71" t="s">
        <v>312</v>
      </c>
      <c r="L242" s="32"/>
      <c r="M242" s="73" t="s">
        <v>314</v>
      </c>
      <c r="N242" s="32"/>
    </row>
    <row r="243" spans="1:14">
      <c r="A243" s="14">
        <v>44828</v>
      </c>
      <c r="B243" s="14">
        <v>44829</v>
      </c>
      <c r="C243" s="48" t="s">
        <v>233</v>
      </c>
      <c r="D243" s="11" t="s">
        <v>234</v>
      </c>
      <c r="E243" s="7" t="s">
        <v>3</v>
      </c>
      <c r="F243" s="7" t="s">
        <v>46</v>
      </c>
      <c r="G243" s="9" t="s">
        <v>12</v>
      </c>
      <c r="H243" s="20">
        <f t="shared" si="19"/>
        <v>44786</v>
      </c>
      <c r="I243" s="21">
        <f t="shared" si="20"/>
        <v>44818</v>
      </c>
      <c r="J243" s="32"/>
      <c r="K243" s="32"/>
      <c r="L243" s="66" t="s">
        <v>313</v>
      </c>
      <c r="M243" s="67" t="s">
        <v>314</v>
      </c>
      <c r="N243" s="34">
        <v>3000</v>
      </c>
    </row>
    <row r="244" spans="1:14">
      <c r="A244" s="14">
        <v>44829</v>
      </c>
      <c r="B244" s="14">
        <v>44831</v>
      </c>
      <c r="C244" s="48" t="s">
        <v>237</v>
      </c>
      <c r="D244" s="6" t="s">
        <v>234</v>
      </c>
      <c r="E244" s="13" t="s">
        <v>3</v>
      </c>
      <c r="F244" s="7" t="s">
        <v>46</v>
      </c>
      <c r="G244" s="9" t="s">
        <v>10</v>
      </c>
      <c r="H244" s="20">
        <f t="shared" si="19"/>
        <v>44787</v>
      </c>
      <c r="I244" s="21">
        <f t="shared" si="20"/>
        <v>44819</v>
      </c>
      <c r="J244" s="32"/>
      <c r="K244" s="32"/>
      <c r="L244" s="66" t="s">
        <v>313</v>
      </c>
      <c r="M244" s="32"/>
      <c r="N244" s="33"/>
    </row>
    <row r="245" spans="1:14">
      <c r="A245" s="14">
        <v>44831</v>
      </c>
      <c r="B245" s="14">
        <v>44833</v>
      </c>
      <c r="C245" s="48" t="s">
        <v>238</v>
      </c>
      <c r="D245" s="11" t="s">
        <v>239</v>
      </c>
      <c r="E245" s="13" t="s">
        <v>3</v>
      </c>
      <c r="F245" s="13" t="s">
        <v>24</v>
      </c>
      <c r="G245" s="9" t="s">
        <v>10</v>
      </c>
      <c r="H245" s="20">
        <f t="shared" si="19"/>
        <v>44789</v>
      </c>
      <c r="I245" s="21">
        <f t="shared" si="20"/>
        <v>44821</v>
      </c>
      <c r="J245" s="32"/>
      <c r="K245" s="65" t="s">
        <v>312</v>
      </c>
      <c r="L245" s="32"/>
      <c r="M245" s="67" t="s">
        <v>314</v>
      </c>
      <c r="N245" s="32"/>
    </row>
    <row r="246" spans="1:14">
      <c r="A246" s="13">
        <v>44832</v>
      </c>
      <c r="B246" s="13">
        <v>44835</v>
      </c>
      <c r="C246" s="48" t="s">
        <v>408</v>
      </c>
      <c r="D246" s="11" t="s">
        <v>245</v>
      </c>
      <c r="E246" s="7" t="s">
        <v>3</v>
      </c>
      <c r="F246" s="7" t="s">
        <v>46</v>
      </c>
      <c r="G246" s="9" t="s">
        <v>12</v>
      </c>
      <c r="H246" s="20">
        <f t="shared" si="19"/>
        <v>44790</v>
      </c>
      <c r="I246" s="21">
        <f t="shared" si="20"/>
        <v>44822</v>
      </c>
      <c r="J246" s="30" t="s">
        <v>311</v>
      </c>
      <c r="K246" s="35"/>
      <c r="L246" s="35"/>
      <c r="M246" s="32"/>
      <c r="N246" s="34">
        <v>3000</v>
      </c>
    </row>
    <row r="247" spans="1:14">
      <c r="A247" s="14">
        <v>44833</v>
      </c>
      <c r="B247" s="14">
        <v>44834</v>
      </c>
      <c r="C247" s="48" t="s">
        <v>242</v>
      </c>
      <c r="D247" s="11" t="s">
        <v>243</v>
      </c>
      <c r="E247" s="7" t="s">
        <v>3</v>
      </c>
      <c r="F247" s="7" t="s">
        <v>9</v>
      </c>
      <c r="G247" s="9" t="s">
        <v>39</v>
      </c>
      <c r="H247" s="20">
        <f t="shared" si="19"/>
        <v>44791</v>
      </c>
      <c r="I247" s="21">
        <f t="shared" si="20"/>
        <v>44823</v>
      </c>
      <c r="J247" s="32"/>
      <c r="K247" s="32"/>
      <c r="L247" s="32"/>
      <c r="M247" s="32"/>
      <c r="N247" s="32"/>
    </row>
    <row r="248" spans="1:14">
      <c r="A248" s="14">
        <v>44834</v>
      </c>
      <c r="B248" s="14">
        <v>44837</v>
      </c>
      <c r="C248" s="48" t="s">
        <v>240</v>
      </c>
      <c r="D248" s="6" t="s">
        <v>241</v>
      </c>
      <c r="E248" s="7" t="s">
        <v>3</v>
      </c>
      <c r="F248" s="8" t="s">
        <v>46</v>
      </c>
      <c r="G248" s="17" t="s">
        <v>19</v>
      </c>
      <c r="H248" s="20">
        <f t="shared" si="19"/>
        <v>44792</v>
      </c>
      <c r="I248" s="21">
        <f t="shared" si="20"/>
        <v>44824</v>
      </c>
      <c r="J248" s="30" t="s">
        <v>311</v>
      </c>
      <c r="K248" s="68" t="s">
        <v>312</v>
      </c>
      <c r="L248" s="69" t="s">
        <v>313</v>
      </c>
      <c r="M248" s="70" t="s">
        <v>314</v>
      </c>
      <c r="N248" s="33"/>
    </row>
    <row r="249" spans="1:14">
      <c r="A249" s="13">
        <v>44834</v>
      </c>
      <c r="B249" s="13">
        <v>44837</v>
      </c>
      <c r="C249" s="48" t="s">
        <v>244</v>
      </c>
      <c r="D249" s="11" t="s">
        <v>38</v>
      </c>
      <c r="E249" s="7" t="s">
        <v>3</v>
      </c>
      <c r="F249" s="8" t="s">
        <v>9</v>
      </c>
      <c r="G249" s="9" t="s">
        <v>12</v>
      </c>
      <c r="H249" s="20">
        <f t="shared" si="19"/>
        <v>44792</v>
      </c>
      <c r="I249" s="21">
        <f t="shared" si="20"/>
        <v>44824</v>
      </c>
      <c r="J249" s="32"/>
      <c r="K249" s="68" t="s">
        <v>312</v>
      </c>
      <c r="L249" s="32"/>
      <c r="M249" s="32"/>
      <c r="N249" s="34">
        <v>3000</v>
      </c>
    </row>
    <row r="250" spans="1:14">
      <c r="A250" s="13">
        <v>44835</v>
      </c>
      <c r="B250" s="13">
        <v>44837</v>
      </c>
      <c r="C250" s="48" t="s">
        <v>247</v>
      </c>
      <c r="D250" s="6" t="s">
        <v>248</v>
      </c>
      <c r="E250" s="13" t="s">
        <v>3</v>
      </c>
      <c r="F250" s="13" t="s">
        <v>24</v>
      </c>
      <c r="G250" s="17" t="s">
        <v>10</v>
      </c>
      <c r="H250" s="23">
        <f t="shared" si="19"/>
        <v>44793</v>
      </c>
      <c r="I250" s="24">
        <f t="shared" si="20"/>
        <v>44825</v>
      </c>
      <c r="J250" s="32"/>
      <c r="K250" s="71" t="s">
        <v>312</v>
      </c>
      <c r="L250" s="32"/>
      <c r="M250" s="32"/>
      <c r="N250" s="32"/>
    </row>
    <row r="251" spans="1:14">
      <c r="A251" s="22">
        <v>44835</v>
      </c>
      <c r="B251" s="22">
        <v>44837</v>
      </c>
      <c r="C251" s="6" t="s">
        <v>246</v>
      </c>
      <c r="D251" s="11" t="s">
        <v>96</v>
      </c>
      <c r="E251" s="7" t="s">
        <v>3</v>
      </c>
      <c r="F251" s="7" t="s">
        <v>43</v>
      </c>
      <c r="G251" s="17" t="s">
        <v>36</v>
      </c>
      <c r="H251" s="20">
        <f t="shared" si="19"/>
        <v>44793</v>
      </c>
      <c r="I251" s="21">
        <v>44829</v>
      </c>
      <c r="J251" s="32"/>
      <c r="K251" s="32"/>
      <c r="L251" s="32"/>
      <c r="M251" s="32"/>
      <c r="N251" s="33"/>
    </row>
    <row r="252" spans="1:14">
      <c r="A252" s="14">
        <v>44842</v>
      </c>
      <c r="B252" s="14">
        <v>44843</v>
      </c>
      <c r="C252" s="48" t="s">
        <v>295</v>
      </c>
      <c r="D252" s="11" t="s">
        <v>32</v>
      </c>
      <c r="E252" s="13" t="s">
        <v>3</v>
      </c>
      <c r="F252" s="13" t="s">
        <v>24</v>
      </c>
      <c r="G252" s="17" t="s">
        <v>10</v>
      </c>
      <c r="H252" s="20">
        <f t="shared" si="19"/>
        <v>44800</v>
      </c>
      <c r="I252" s="21">
        <f>A252-10</f>
        <v>44832</v>
      </c>
      <c r="J252" s="32"/>
      <c r="K252" s="65" t="s">
        <v>312</v>
      </c>
      <c r="L252" s="32"/>
      <c r="M252" s="32"/>
      <c r="N252" s="33"/>
    </row>
    <row r="253" spans="1:14">
      <c r="A253" s="13">
        <v>44842</v>
      </c>
      <c r="B253" s="13">
        <v>44843</v>
      </c>
      <c r="C253" s="48" t="s">
        <v>294</v>
      </c>
      <c r="D253" s="28" t="s">
        <v>296</v>
      </c>
      <c r="E253" s="13" t="s">
        <v>3</v>
      </c>
      <c r="F253" s="7" t="s">
        <v>18</v>
      </c>
      <c r="G253" s="17" t="s">
        <v>10</v>
      </c>
      <c r="H253" s="20">
        <f t="shared" si="19"/>
        <v>44800</v>
      </c>
      <c r="I253" s="21">
        <f>A253-10</f>
        <v>44832</v>
      </c>
      <c r="J253" s="30" t="s">
        <v>311</v>
      </c>
      <c r="K253" s="71" t="s">
        <v>312</v>
      </c>
      <c r="L253" s="32"/>
      <c r="M253" s="32"/>
      <c r="N253" s="32"/>
    </row>
    <row r="254" spans="1:14">
      <c r="A254" s="14">
        <v>44842</v>
      </c>
      <c r="B254" s="14">
        <v>44843</v>
      </c>
      <c r="C254" s="48" t="s">
        <v>402</v>
      </c>
      <c r="D254" s="10" t="s">
        <v>100</v>
      </c>
      <c r="E254" s="13" t="s">
        <v>3</v>
      </c>
      <c r="F254" s="7" t="s">
        <v>35</v>
      </c>
      <c r="G254" s="17" t="s">
        <v>39</v>
      </c>
      <c r="H254" s="20">
        <f t="shared" si="19"/>
        <v>44800</v>
      </c>
      <c r="I254" s="21">
        <f>A254-10</f>
        <v>44832</v>
      </c>
      <c r="J254" s="32"/>
      <c r="K254" s="32"/>
      <c r="L254" s="32"/>
      <c r="M254" s="32"/>
      <c r="N254" s="33"/>
    </row>
    <row r="255" spans="1:14">
      <c r="A255" s="55">
        <v>44843</v>
      </c>
      <c r="B255" s="57">
        <v>44843</v>
      </c>
      <c r="C255" s="63" t="s">
        <v>340</v>
      </c>
      <c r="D255" s="59" t="s">
        <v>103</v>
      </c>
      <c r="E255" s="45" t="s">
        <v>3</v>
      </c>
      <c r="F255" s="45" t="s">
        <v>24</v>
      </c>
      <c r="G255" s="47" t="s">
        <v>29</v>
      </c>
      <c r="H255" s="20">
        <f t="shared" si="19"/>
        <v>44801</v>
      </c>
      <c r="I255" s="21">
        <f>A255-10</f>
        <v>44833</v>
      </c>
      <c r="J255" s="32">
        <f ca="1">SUBTOTAL(9,J135:J254)</f>
        <v>0</v>
      </c>
      <c r="K255" s="32"/>
      <c r="L255" s="32"/>
      <c r="M255" s="32"/>
      <c r="N255" s="32"/>
    </row>
    <row r="256" spans="1:14">
      <c r="A256" s="13">
        <v>44843</v>
      </c>
      <c r="B256" s="13">
        <v>44843</v>
      </c>
      <c r="C256" s="48" t="s">
        <v>305</v>
      </c>
      <c r="D256" s="11" t="s">
        <v>4</v>
      </c>
      <c r="E256" s="7" t="s">
        <v>3</v>
      </c>
      <c r="F256" s="7" t="s">
        <v>9</v>
      </c>
      <c r="G256" s="17" t="s">
        <v>303</v>
      </c>
      <c r="H256" s="20" t="s">
        <v>304</v>
      </c>
      <c r="I256" s="21" t="s">
        <v>304</v>
      </c>
      <c r="J256" s="32"/>
      <c r="K256" s="32"/>
      <c r="L256" s="32"/>
      <c r="M256" s="32"/>
      <c r="N256" s="32"/>
    </row>
    <row r="257" spans="1:14">
      <c r="A257" s="14">
        <v>44849</v>
      </c>
      <c r="B257" s="14">
        <v>44857</v>
      </c>
      <c r="C257" s="48" t="s">
        <v>251</v>
      </c>
      <c r="D257" s="11" t="s">
        <v>106</v>
      </c>
      <c r="E257" s="13" t="s">
        <v>3</v>
      </c>
      <c r="F257" s="13" t="s">
        <v>24</v>
      </c>
      <c r="G257" s="17" t="s">
        <v>12</v>
      </c>
      <c r="H257" s="20">
        <f>A257-42</f>
        <v>44807</v>
      </c>
      <c r="I257" s="21">
        <f>A257-10</f>
        <v>44839</v>
      </c>
      <c r="J257" s="30" t="s">
        <v>311</v>
      </c>
      <c r="K257" s="32"/>
      <c r="L257" s="32"/>
      <c r="M257" s="32"/>
      <c r="N257" s="37">
        <v>3000</v>
      </c>
    </row>
    <row r="258" spans="1:14">
      <c r="A258" s="14">
        <v>44849</v>
      </c>
      <c r="B258" s="14">
        <v>44850</v>
      </c>
      <c r="C258" s="6" t="s">
        <v>249</v>
      </c>
      <c r="D258" s="11" t="s">
        <v>241</v>
      </c>
      <c r="E258" s="7" t="s">
        <v>3</v>
      </c>
      <c r="F258" s="8" t="s">
        <v>250</v>
      </c>
      <c r="G258" s="9" t="s">
        <v>39</v>
      </c>
      <c r="H258" s="23">
        <f>A258-42</f>
        <v>44807</v>
      </c>
      <c r="I258" s="24">
        <f>A258-10</f>
        <v>44839</v>
      </c>
      <c r="J258" s="35"/>
      <c r="K258" s="35"/>
      <c r="L258" s="35"/>
      <c r="M258" s="35"/>
      <c r="N258" s="35"/>
    </row>
    <row r="259" spans="1:14">
      <c r="A259" s="13">
        <v>44849</v>
      </c>
      <c r="B259" s="13">
        <v>44850</v>
      </c>
      <c r="C259" s="48" t="s">
        <v>252</v>
      </c>
      <c r="D259" s="11" t="s">
        <v>64</v>
      </c>
      <c r="E259" s="7" t="s">
        <v>3</v>
      </c>
      <c r="F259" s="7" t="s">
        <v>253</v>
      </c>
      <c r="G259" s="17" t="s">
        <v>39</v>
      </c>
      <c r="H259" s="20">
        <f>A259-42</f>
        <v>44807</v>
      </c>
      <c r="I259" s="21">
        <f>A259-10</f>
        <v>44839</v>
      </c>
      <c r="J259" s="32"/>
      <c r="K259" s="32"/>
      <c r="L259" s="32"/>
      <c r="M259" s="32"/>
      <c r="N259" s="32"/>
    </row>
    <row r="260" spans="1:14">
      <c r="A260" s="55">
        <v>44850</v>
      </c>
      <c r="B260" s="57">
        <v>44850</v>
      </c>
      <c r="C260" s="63" t="s">
        <v>341</v>
      </c>
      <c r="D260" s="59" t="s">
        <v>342</v>
      </c>
      <c r="E260" s="45" t="s">
        <v>3</v>
      </c>
      <c r="F260" s="45" t="s">
        <v>183</v>
      </c>
      <c r="G260" s="47" t="s">
        <v>29</v>
      </c>
      <c r="H260" s="20">
        <f>A260-42</f>
        <v>44808</v>
      </c>
      <c r="I260" s="21">
        <f>A260-10</f>
        <v>44840</v>
      </c>
      <c r="J260" s="32">
        <f ca="1">SUBTOTAL(9,J99:J259)</f>
        <v>0</v>
      </c>
      <c r="K260" s="32"/>
      <c r="L260" s="32"/>
      <c r="M260" s="32"/>
      <c r="N260" s="32"/>
    </row>
    <row r="261" spans="1:14">
      <c r="A261" s="14">
        <v>44850</v>
      </c>
      <c r="B261" s="14">
        <v>44850</v>
      </c>
      <c r="C261" s="48" t="s">
        <v>305</v>
      </c>
      <c r="D261" s="11" t="s">
        <v>4</v>
      </c>
      <c r="E261" s="7" t="s">
        <v>3</v>
      </c>
      <c r="F261" s="7" t="s">
        <v>9</v>
      </c>
      <c r="G261" s="17" t="s">
        <v>303</v>
      </c>
      <c r="H261" s="20" t="s">
        <v>304</v>
      </c>
      <c r="I261" s="21" t="s">
        <v>304</v>
      </c>
      <c r="J261" s="32"/>
      <c r="K261" s="32"/>
      <c r="L261" s="32"/>
      <c r="M261" s="32"/>
      <c r="N261" s="32"/>
    </row>
    <row r="262" spans="1:14">
      <c r="A262" s="13">
        <v>44856</v>
      </c>
      <c r="B262" s="13">
        <v>44857</v>
      </c>
      <c r="C262" s="6" t="s">
        <v>256</v>
      </c>
      <c r="D262" s="6" t="s">
        <v>257</v>
      </c>
      <c r="E262" s="13" t="s">
        <v>3</v>
      </c>
      <c r="F262" s="7" t="s">
        <v>18</v>
      </c>
      <c r="G262" s="17" t="s">
        <v>36</v>
      </c>
      <c r="H262" s="20">
        <f>A262-42</f>
        <v>44814</v>
      </c>
      <c r="I262" s="21">
        <v>44852</v>
      </c>
      <c r="J262" s="32"/>
      <c r="K262" s="32"/>
      <c r="L262" s="32"/>
      <c r="M262" s="32"/>
      <c r="N262" s="33"/>
    </row>
    <row r="263" spans="1:14">
      <c r="A263" s="14">
        <v>44856</v>
      </c>
      <c r="B263" s="14">
        <v>44857</v>
      </c>
      <c r="C263" s="48" t="s">
        <v>254</v>
      </c>
      <c r="D263" s="11" t="s">
        <v>255</v>
      </c>
      <c r="E263" s="7" t="s">
        <v>3</v>
      </c>
      <c r="F263" s="7" t="s">
        <v>9</v>
      </c>
      <c r="G263" s="17" t="s">
        <v>10</v>
      </c>
      <c r="H263" s="20">
        <f>A263-42</f>
        <v>44814</v>
      </c>
      <c r="I263" s="21">
        <f>A263-10</f>
        <v>44846</v>
      </c>
      <c r="J263" s="30" t="s">
        <v>311</v>
      </c>
      <c r="K263" s="32"/>
      <c r="L263" s="32"/>
      <c r="M263" s="32"/>
      <c r="N263" s="32"/>
    </row>
    <row r="264" spans="1:14">
      <c r="A264" s="13">
        <v>44857</v>
      </c>
      <c r="B264" s="13">
        <v>44857</v>
      </c>
      <c r="C264" s="48" t="s">
        <v>76</v>
      </c>
      <c r="D264" s="28" t="s">
        <v>296</v>
      </c>
      <c r="E264" s="7" t="s">
        <v>3</v>
      </c>
      <c r="F264" s="7" t="s">
        <v>18</v>
      </c>
      <c r="G264" s="17" t="s">
        <v>77</v>
      </c>
      <c r="H264" s="20">
        <f>A264-42</f>
        <v>44815</v>
      </c>
      <c r="I264" s="21">
        <f>A264-10</f>
        <v>44847</v>
      </c>
      <c r="J264" s="32"/>
      <c r="K264" s="32"/>
      <c r="L264" s="32"/>
      <c r="M264" s="32"/>
      <c r="N264" s="33"/>
    </row>
    <row r="265" spans="1:14">
      <c r="A265" s="56">
        <v>44857</v>
      </c>
      <c r="B265" s="60">
        <v>44857</v>
      </c>
      <c r="C265" s="63" t="s">
        <v>343</v>
      </c>
      <c r="D265" s="58" t="s">
        <v>248</v>
      </c>
      <c r="E265" s="45" t="s">
        <v>3</v>
      </c>
      <c r="F265" s="45" t="s">
        <v>24</v>
      </c>
      <c r="G265" s="47" t="s">
        <v>29</v>
      </c>
      <c r="H265" s="23">
        <f>A265-42</f>
        <v>44815</v>
      </c>
      <c r="I265" s="24">
        <f>A265-10</f>
        <v>44847</v>
      </c>
      <c r="J265" s="35">
        <f ca="1">SUBTOTAL(9,J174:J264)</f>
        <v>0</v>
      </c>
      <c r="K265" s="35"/>
      <c r="L265" s="35"/>
      <c r="M265" s="35"/>
      <c r="N265" s="35"/>
    </row>
    <row r="266" spans="1:14">
      <c r="A266" s="14">
        <v>44857</v>
      </c>
      <c r="B266" s="14">
        <v>44857</v>
      </c>
      <c r="C266" s="6" t="s">
        <v>84</v>
      </c>
      <c r="D266" s="11" t="s">
        <v>139</v>
      </c>
      <c r="E266" s="8" t="s">
        <v>3</v>
      </c>
      <c r="F266" s="8" t="s">
        <v>43</v>
      </c>
      <c r="G266" s="9" t="s">
        <v>29</v>
      </c>
      <c r="H266" s="23">
        <f>A266-42</f>
        <v>44815</v>
      </c>
      <c r="I266" s="24">
        <f>A266-10</f>
        <v>44847</v>
      </c>
      <c r="J266" s="35"/>
      <c r="K266" s="35"/>
      <c r="L266" s="35"/>
      <c r="M266" s="35"/>
      <c r="N266" s="40"/>
    </row>
    <row r="267" spans="1:14">
      <c r="A267" s="13">
        <v>44857</v>
      </c>
      <c r="B267" s="13">
        <v>44857</v>
      </c>
      <c r="C267" s="48" t="s">
        <v>305</v>
      </c>
      <c r="D267" s="6" t="s">
        <v>4</v>
      </c>
      <c r="E267" s="8" t="s">
        <v>3</v>
      </c>
      <c r="F267" s="8" t="s">
        <v>9</v>
      </c>
      <c r="G267" s="9" t="s">
        <v>303</v>
      </c>
      <c r="H267" s="23" t="s">
        <v>304</v>
      </c>
      <c r="I267" s="24" t="s">
        <v>304</v>
      </c>
      <c r="J267" s="35"/>
      <c r="K267" s="35"/>
      <c r="L267" s="35"/>
      <c r="M267" s="35"/>
      <c r="N267" s="35"/>
    </row>
    <row r="268" spans="1:14">
      <c r="A268" s="13">
        <v>44862</v>
      </c>
      <c r="B268" s="13">
        <v>44864</v>
      </c>
      <c r="C268" s="48" t="s">
        <v>316</v>
      </c>
      <c r="D268" s="44" t="s">
        <v>317</v>
      </c>
      <c r="E268" s="52" t="s">
        <v>3</v>
      </c>
      <c r="F268" s="61" t="s">
        <v>201</v>
      </c>
      <c r="G268" s="53" t="s">
        <v>12</v>
      </c>
      <c r="H268" s="23">
        <f>A268-42</f>
        <v>44820</v>
      </c>
      <c r="I268" s="24">
        <f>A268-10</f>
        <v>44852</v>
      </c>
      <c r="J268" s="39" t="s">
        <v>311</v>
      </c>
      <c r="K268" s="35"/>
      <c r="L268" s="41" t="s">
        <v>313</v>
      </c>
      <c r="M268" s="36" t="s">
        <v>314</v>
      </c>
      <c r="N268" s="43">
        <v>3000</v>
      </c>
    </row>
    <row r="269" spans="1:14">
      <c r="A269" s="14">
        <v>44863</v>
      </c>
      <c r="B269" s="14">
        <v>44864</v>
      </c>
      <c r="C269" s="6" t="s">
        <v>258</v>
      </c>
      <c r="D269" s="6" t="s">
        <v>6</v>
      </c>
      <c r="E269" s="13" t="s">
        <v>3</v>
      </c>
      <c r="F269" s="8" t="s">
        <v>18</v>
      </c>
      <c r="G269" s="9" t="s">
        <v>15</v>
      </c>
      <c r="H269" s="23">
        <f>A269-42</f>
        <v>44821</v>
      </c>
      <c r="I269" s="24">
        <f>A269-10</f>
        <v>44853</v>
      </c>
      <c r="J269" s="35"/>
      <c r="K269" s="35"/>
      <c r="L269" s="35"/>
      <c r="M269" s="35"/>
      <c r="N269" s="35"/>
    </row>
    <row r="270" spans="1:14">
      <c r="A270" s="13">
        <v>44863</v>
      </c>
      <c r="B270" s="13">
        <v>44864</v>
      </c>
      <c r="C270" s="6" t="s">
        <v>259</v>
      </c>
      <c r="D270" s="6" t="s">
        <v>6</v>
      </c>
      <c r="E270" s="7" t="s">
        <v>3</v>
      </c>
      <c r="F270" s="8" t="s">
        <v>18</v>
      </c>
      <c r="G270" s="9" t="s">
        <v>260</v>
      </c>
      <c r="H270" s="23">
        <f>A270-42</f>
        <v>44821</v>
      </c>
      <c r="I270" s="24">
        <f>A270-10</f>
        <v>44853</v>
      </c>
      <c r="J270" s="35"/>
      <c r="K270" s="35"/>
      <c r="L270" s="35"/>
      <c r="M270" s="35"/>
      <c r="N270" s="40"/>
    </row>
    <row r="271" spans="1:14">
      <c r="A271" s="13">
        <v>44864</v>
      </c>
      <c r="B271" s="13">
        <v>44864</v>
      </c>
      <c r="C271" s="6" t="s">
        <v>261</v>
      </c>
      <c r="D271" s="11" t="s">
        <v>28</v>
      </c>
      <c r="E271" s="13" t="s">
        <v>3</v>
      </c>
      <c r="F271" s="8" t="s">
        <v>18</v>
      </c>
      <c r="G271" s="9" t="s">
        <v>29</v>
      </c>
      <c r="H271" s="23">
        <f>A271-42</f>
        <v>44822</v>
      </c>
      <c r="I271" s="24">
        <f>A271-10</f>
        <v>44854</v>
      </c>
      <c r="J271" s="35"/>
      <c r="K271" s="35"/>
      <c r="L271" s="35"/>
      <c r="M271" s="35"/>
      <c r="N271" s="40"/>
    </row>
    <row r="272" spans="1:14">
      <c r="A272" s="55">
        <v>44864</v>
      </c>
      <c r="B272" s="57">
        <v>44864</v>
      </c>
      <c r="C272" s="63" t="s">
        <v>344</v>
      </c>
      <c r="D272" s="59" t="s">
        <v>30</v>
      </c>
      <c r="E272" s="45" t="s">
        <v>3</v>
      </c>
      <c r="F272" s="52" t="s">
        <v>24</v>
      </c>
      <c r="G272" s="53" t="s">
        <v>29</v>
      </c>
      <c r="H272" s="23">
        <f>A272-42</f>
        <v>44822</v>
      </c>
      <c r="I272" s="24">
        <f>A272-10</f>
        <v>44854</v>
      </c>
      <c r="J272" s="35">
        <f ca="1">SUBTOTAL(9,J152:J303)</f>
        <v>0</v>
      </c>
      <c r="K272" s="35"/>
      <c r="L272" s="35"/>
      <c r="M272" s="35"/>
      <c r="N272" s="35"/>
    </row>
    <row r="273" spans="1:14">
      <c r="A273" s="13">
        <v>44864</v>
      </c>
      <c r="B273" s="13">
        <v>44864</v>
      </c>
      <c r="C273" s="48" t="s">
        <v>305</v>
      </c>
      <c r="D273" s="11" t="s">
        <v>4</v>
      </c>
      <c r="E273" s="7" t="s">
        <v>3</v>
      </c>
      <c r="F273" s="8" t="s">
        <v>9</v>
      </c>
      <c r="G273" s="9" t="s">
        <v>303</v>
      </c>
      <c r="H273" s="23" t="s">
        <v>304</v>
      </c>
      <c r="I273" s="24" t="s">
        <v>304</v>
      </c>
      <c r="J273" s="35"/>
      <c r="K273" s="35"/>
      <c r="L273" s="35"/>
      <c r="M273" s="35"/>
      <c r="N273" s="40"/>
    </row>
    <row r="274" spans="1:14">
      <c r="A274" s="13">
        <v>44870</v>
      </c>
      <c r="B274" s="13">
        <v>44871</v>
      </c>
      <c r="C274" s="6" t="s">
        <v>262</v>
      </c>
      <c r="D274" s="15" t="s">
        <v>296</v>
      </c>
      <c r="E274" s="7" t="s">
        <v>3</v>
      </c>
      <c r="F274" s="8" t="s">
        <v>18</v>
      </c>
      <c r="G274" s="9" t="s">
        <v>52</v>
      </c>
      <c r="H274" s="23">
        <f t="shared" ref="H274:H298" si="21">A274-42</f>
        <v>44828</v>
      </c>
      <c r="I274" s="24">
        <f t="shared" ref="I274:I298" si="22">A274-10</f>
        <v>44860</v>
      </c>
      <c r="J274" s="35"/>
      <c r="K274" s="35"/>
      <c r="L274" s="35"/>
      <c r="M274" s="35"/>
      <c r="N274" s="35"/>
    </row>
    <row r="275" spans="1:14">
      <c r="A275" s="14">
        <v>44870</v>
      </c>
      <c r="B275" s="14">
        <v>44871</v>
      </c>
      <c r="C275" s="6" t="s">
        <v>259</v>
      </c>
      <c r="D275" s="6" t="s">
        <v>6</v>
      </c>
      <c r="E275" s="7" t="s">
        <v>3</v>
      </c>
      <c r="F275" s="8" t="s">
        <v>18</v>
      </c>
      <c r="G275" s="9" t="s">
        <v>260</v>
      </c>
      <c r="H275" s="23">
        <f t="shared" si="21"/>
        <v>44828</v>
      </c>
      <c r="I275" s="24">
        <f t="shared" si="22"/>
        <v>44860</v>
      </c>
      <c r="J275" s="35"/>
      <c r="K275" s="35"/>
      <c r="L275" s="35"/>
      <c r="M275" s="35"/>
      <c r="N275" s="40"/>
    </row>
    <row r="276" spans="1:14">
      <c r="A276" s="13">
        <v>44870</v>
      </c>
      <c r="B276" s="13">
        <v>44870</v>
      </c>
      <c r="C276" s="6" t="s">
        <v>263</v>
      </c>
      <c r="D276" s="6" t="s">
        <v>264</v>
      </c>
      <c r="E276" s="13" t="s">
        <v>3</v>
      </c>
      <c r="F276" s="8" t="s">
        <v>43</v>
      </c>
      <c r="G276" s="9" t="s">
        <v>29</v>
      </c>
      <c r="H276" s="23">
        <f t="shared" si="21"/>
        <v>44828</v>
      </c>
      <c r="I276" s="24">
        <f t="shared" si="22"/>
        <v>44860</v>
      </c>
      <c r="J276" s="35"/>
      <c r="K276" s="35"/>
      <c r="L276" s="35"/>
      <c r="M276" s="35"/>
      <c r="N276" s="40"/>
    </row>
    <row r="277" spans="1:14">
      <c r="A277" s="13">
        <v>44870</v>
      </c>
      <c r="B277" s="13">
        <v>44871</v>
      </c>
      <c r="C277" s="6" t="s">
        <v>265</v>
      </c>
      <c r="D277" s="6" t="s">
        <v>241</v>
      </c>
      <c r="E277" s="7" t="s">
        <v>3</v>
      </c>
      <c r="F277" s="8" t="s">
        <v>307</v>
      </c>
      <c r="G277" s="9" t="s">
        <v>15</v>
      </c>
      <c r="H277" s="23">
        <f t="shared" si="21"/>
        <v>44828</v>
      </c>
      <c r="I277" s="24">
        <f t="shared" si="22"/>
        <v>44860</v>
      </c>
      <c r="J277" s="35"/>
      <c r="K277" s="35"/>
      <c r="L277" s="35"/>
      <c r="M277" s="35"/>
      <c r="N277" s="40"/>
    </row>
    <row r="278" spans="1:14">
      <c r="A278" s="14">
        <v>44870</v>
      </c>
      <c r="B278" s="14">
        <v>44871</v>
      </c>
      <c r="C278" s="6" t="s">
        <v>53</v>
      </c>
      <c r="D278" s="6" t="s">
        <v>54</v>
      </c>
      <c r="E278" s="7" t="s">
        <v>3</v>
      </c>
      <c r="F278" s="8" t="s">
        <v>54</v>
      </c>
      <c r="G278" s="9" t="s">
        <v>52</v>
      </c>
      <c r="H278" s="23">
        <f t="shared" si="21"/>
        <v>44828</v>
      </c>
      <c r="I278" s="24">
        <f t="shared" si="22"/>
        <v>44860</v>
      </c>
      <c r="J278" s="35"/>
      <c r="K278" s="35"/>
      <c r="L278" s="35"/>
      <c r="M278" s="35"/>
      <c r="N278" s="40"/>
    </row>
    <row r="279" spans="1:14">
      <c r="A279" s="13">
        <v>44871</v>
      </c>
      <c r="B279" s="13">
        <v>44871</v>
      </c>
      <c r="C279" s="6" t="s">
        <v>266</v>
      </c>
      <c r="D279" s="6" t="s">
        <v>264</v>
      </c>
      <c r="E279" s="7" t="s">
        <v>3</v>
      </c>
      <c r="F279" s="8" t="s">
        <v>43</v>
      </c>
      <c r="G279" s="9" t="s">
        <v>29</v>
      </c>
      <c r="H279" s="23">
        <f t="shared" si="21"/>
        <v>44829</v>
      </c>
      <c r="I279" s="24">
        <f t="shared" si="22"/>
        <v>44861</v>
      </c>
      <c r="J279" s="35"/>
      <c r="K279" s="35"/>
      <c r="L279" s="35"/>
      <c r="M279" s="35"/>
      <c r="N279" s="40"/>
    </row>
    <row r="280" spans="1:14">
      <c r="A280" s="13">
        <v>44871</v>
      </c>
      <c r="B280" s="13">
        <v>44878</v>
      </c>
      <c r="C280" s="48" t="s">
        <v>268</v>
      </c>
      <c r="D280" s="6" t="s">
        <v>269</v>
      </c>
      <c r="E280" s="7" t="s">
        <v>3</v>
      </c>
      <c r="F280" s="8" t="s">
        <v>9</v>
      </c>
      <c r="G280" s="9" t="s">
        <v>39</v>
      </c>
      <c r="H280" s="23">
        <f t="shared" si="21"/>
        <v>44829</v>
      </c>
      <c r="I280" s="24">
        <f t="shared" si="22"/>
        <v>44861</v>
      </c>
      <c r="J280" s="35"/>
      <c r="K280" s="35"/>
      <c r="L280" s="35"/>
      <c r="M280" s="35"/>
      <c r="N280" s="40"/>
    </row>
    <row r="281" spans="1:14">
      <c r="A281" s="14">
        <v>44871</v>
      </c>
      <c r="B281" s="13">
        <v>44871</v>
      </c>
      <c r="C281" s="6" t="s">
        <v>267</v>
      </c>
      <c r="D281" s="6" t="s">
        <v>23</v>
      </c>
      <c r="E281" s="13" t="s">
        <v>3</v>
      </c>
      <c r="F281" s="14" t="s">
        <v>24</v>
      </c>
      <c r="G281" s="9" t="s">
        <v>52</v>
      </c>
      <c r="H281" s="23">
        <f t="shared" si="21"/>
        <v>44829</v>
      </c>
      <c r="I281" s="24">
        <f t="shared" si="22"/>
        <v>44861</v>
      </c>
      <c r="J281" s="35"/>
      <c r="K281" s="35"/>
      <c r="L281" s="35"/>
      <c r="M281" s="35"/>
      <c r="N281" s="35"/>
    </row>
    <row r="282" spans="1:14">
      <c r="A282" s="13">
        <v>44873</v>
      </c>
      <c r="B282" s="13">
        <v>44876</v>
      </c>
      <c r="C282" s="48" t="s">
        <v>270</v>
      </c>
      <c r="D282" s="11" t="s">
        <v>32</v>
      </c>
      <c r="E282" s="13" t="s">
        <v>3</v>
      </c>
      <c r="F282" s="14" t="s">
        <v>24</v>
      </c>
      <c r="G282" s="9" t="s">
        <v>12</v>
      </c>
      <c r="H282" s="23">
        <f t="shared" si="21"/>
        <v>44831</v>
      </c>
      <c r="I282" s="24">
        <f t="shared" si="22"/>
        <v>44863</v>
      </c>
      <c r="J282" s="35"/>
      <c r="K282" s="38" t="s">
        <v>312</v>
      </c>
      <c r="L282" s="35"/>
      <c r="M282" s="35"/>
      <c r="N282" s="43">
        <v>3000</v>
      </c>
    </row>
    <row r="283" spans="1:14">
      <c r="A283" s="13">
        <v>44877</v>
      </c>
      <c r="B283" s="13">
        <v>44878</v>
      </c>
      <c r="C283" s="6" t="s">
        <v>259</v>
      </c>
      <c r="D283" s="11" t="s">
        <v>6</v>
      </c>
      <c r="E283" s="7" t="s">
        <v>3</v>
      </c>
      <c r="F283" s="8" t="s">
        <v>18</v>
      </c>
      <c r="G283" s="9" t="s">
        <v>260</v>
      </c>
      <c r="H283" s="23">
        <f t="shared" si="21"/>
        <v>44835</v>
      </c>
      <c r="I283" s="24">
        <f t="shared" si="22"/>
        <v>44867</v>
      </c>
      <c r="J283" s="35"/>
      <c r="K283" s="35"/>
      <c r="L283" s="35"/>
      <c r="M283" s="35"/>
      <c r="N283" s="40"/>
    </row>
    <row r="284" spans="1:14">
      <c r="A284" s="14">
        <v>44878</v>
      </c>
      <c r="B284" s="14">
        <v>44878</v>
      </c>
      <c r="C284" s="6" t="s">
        <v>271</v>
      </c>
      <c r="D284" s="11" t="s">
        <v>6</v>
      </c>
      <c r="E284" s="13" t="s">
        <v>3</v>
      </c>
      <c r="F284" s="14" t="s">
        <v>24</v>
      </c>
      <c r="G284" s="9" t="s">
        <v>15</v>
      </c>
      <c r="H284" s="23">
        <f t="shared" si="21"/>
        <v>44836</v>
      </c>
      <c r="I284" s="24">
        <f t="shared" si="22"/>
        <v>44868</v>
      </c>
      <c r="J284" s="35"/>
      <c r="K284" s="35"/>
      <c r="L284" s="35"/>
      <c r="M284" s="35"/>
      <c r="N284" s="35"/>
    </row>
    <row r="285" spans="1:14">
      <c r="A285" s="13">
        <v>44880</v>
      </c>
      <c r="B285" s="13">
        <v>44883</v>
      </c>
      <c r="C285" s="48" t="s">
        <v>272</v>
      </c>
      <c r="D285" s="11" t="s">
        <v>4</v>
      </c>
      <c r="E285" s="7" t="s">
        <v>3</v>
      </c>
      <c r="F285" s="8" t="s">
        <v>9</v>
      </c>
      <c r="G285" s="9" t="s">
        <v>12</v>
      </c>
      <c r="H285" s="23">
        <f t="shared" si="21"/>
        <v>44838</v>
      </c>
      <c r="I285" s="24">
        <f t="shared" si="22"/>
        <v>44870</v>
      </c>
      <c r="J285" s="39" t="s">
        <v>311</v>
      </c>
      <c r="K285" s="35"/>
      <c r="L285" s="35"/>
      <c r="M285" s="35"/>
      <c r="N285" s="42">
        <v>3000</v>
      </c>
    </row>
    <row r="286" spans="1:14">
      <c r="A286" s="14">
        <v>44884</v>
      </c>
      <c r="B286" s="14">
        <v>44885</v>
      </c>
      <c r="C286" s="6" t="s">
        <v>275</v>
      </c>
      <c r="D286" s="11" t="s">
        <v>6</v>
      </c>
      <c r="E286" s="13" t="s">
        <v>3</v>
      </c>
      <c r="F286" s="8" t="s">
        <v>18</v>
      </c>
      <c r="G286" s="9" t="s">
        <v>260</v>
      </c>
      <c r="H286" s="23">
        <f t="shared" si="21"/>
        <v>44842</v>
      </c>
      <c r="I286" s="24">
        <f t="shared" si="22"/>
        <v>44874</v>
      </c>
      <c r="J286" s="35"/>
      <c r="K286" s="35"/>
      <c r="L286" s="35"/>
      <c r="M286" s="35"/>
      <c r="N286" s="40"/>
    </row>
    <row r="287" spans="1:14">
      <c r="A287" s="13">
        <v>44884</v>
      </c>
      <c r="B287" s="13">
        <v>44885</v>
      </c>
      <c r="C287" s="6" t="s">
        <v>275</v>
      </c>
      <c r="D287" s="11" t="s">
        <v>6</v>
      </c>
      <c r="E287" s="13" t="s">
        <v>3</v>
      </c>
      <c r="F287" s="14" t="s">
        <v>183</v>
      </c>
      <c r="G287" s="9" t="s">
        <v>260</v>
      </c>
      <c r="H287" s="23">
        <f t="shared" si="21"/>
        <v>44842</v>
      </c>
      <c r="I287" s="24">
        <f t="shared" si="22"/>
        <v>44874</v>
      </c>
      <c r="J287" s="35"/>
      <c r="K287" s="35"/>
      <c r="L287" s="35"/>
      <c r="M287" s="35"/>
      <c r="N287" s="35"/>
    </row>
    <row r="288" spans="1:14">
      <c r="A288" s="13">
        <v>44884</v>
      </c>
      <c r="B288" s="13">
        <v>44884</v>
      </c>
      <c r="C288" s="6" t="s">
        <v>273</v>
      </c>
      <c r="D288" s="11" t="s">
        <v>274</v>
      </c>
      <c r="E288" s="7" t="s">
        <v>3</v>
      </c>
      <c r="F288" s="8" t="s">
        <v>43</v>
      </c>
      <c r="G288" s="9" t="s">
        <v>52</v>
      </c>
      <c r="H288" s="23">
        <f t="shared" si="21"/>
        <v>44842</v>
      </c>
      <c r="I288" s="24">
        <f t="shared" si="22"/>
        <v>44874</v>
      </c>
      <c r="J288" s="35"/>
      <c r="K288" s="35"/>
      <c r="L288" s="35"/>
      <c r="M288" s="35"/>
      <c r="N288" s="40"/>
    </row>
    <row r="289" spans="1:14">
      <c r="A289" s="14">
        <v>44884</v>
      </c>
      <c r="B289" s="14">
        <v>44885</v>
      </c>
      <c r="C289" s="6" t="s">
        <v>275</v>
      </c>
      <c r="D289" s="11" t="s">
        <v>6</v>
      </c>
      <c r="E289" s="7" t="s">
        <v>3</v>
      </c>
      <c r="F289" s="8" t="s">
        <v>9</v>
      </c>
      <c r="G289" s="9" t="s">
        <v>260</v>
      </c>
      <c r="H289" s="23">
        <f t="shared" si="21"/>
        <v>44842</v>
      </c>
      <c r="I289" s="24">
        <f t="shared" si="22"/>
        <v>44874</v>
      </c>
      <c r="J289" s="35"/>
      <c r="K289" s="35"/>
      <c r="L289" s="35"/>
      <c r="M289" s="35"/>
      <c r="N289" s="35"/>
    </row>
    <row r="290" spans="1:14">
      <c r="A290" s="13">
        <v>44885</v>
      </c>
      <c r="B290" s="13">
        <v>44885</v>
      </c>
      <c r="C290" s="6" t="s">
        <v>276</v>
      </c>
      <c r="D290" s="11" t="s">
        <v>42</v>
      </c>
      <c r="E290" s="7" t="s">
        <v>3</v>
      </c>
      <c r="F290" s="8" t="s">
        <v>43</v>
      </c>
      <c r="G290" s="9" t="s">
        <v>29</v>
      </c>
      <c r="H290" s="23">
        <f t="shared" si="21"/>
        <v>44843</v>
      </c>
      <c r="I290" s="24">
        <f t="shared" si="22"/>
        <v>44875</v>
      </c>
      <c r="J290" s="35"/>
      <c r="K290" s="35"/>
      <c r="L290" s="35"/>
      <c r="M290" s="35"/>
      <c r="N290" s="40"/>
    </row>
    <row r="291" spans="1:14">
      <c r="A291" s="13">
        <v>44885</v>
      </c>
      <c r="B291" s="13">
        <v>44885</v>
      </c>
      <c r="C291" s="6" t="s">
        <v>277</v>
      </c>
      <c r="D291" s="11" t="s">
        <v>58</v>
      </c>
      <c r="E291" s="7" t="s">
        <v>3</v>
      </c>
      <c r="F291" s="8" t="s">
        <v>59</v>
      </c>
      <c r="G291" s="9" t="s">
        <v>39</v>
      </c>
      <c r="H291" s="23">
        <f t="shared" si="21"/>
        <v>44843</v>
      </c>
      <c r="I291" s="24">
        <f t="shared" si="22"/>
        <v>44875</v>
      </c>
      <c r="J291" s="35"/>
      <c r="K291" s="35"/>
      <c r="L291" s="35"/>
      <c r="M291" s="35"/>
      <c r="N291" s="40"/>
    </row>
    <row r="292" spans="1:14">
      <c r="A292" s="14">
        <v>44887</v>
      </c>
      <c r="B292" s="14">
        <v>44890</v>
      </c>
      <c r="C292" s="48" t="s">
        <v>278</v>
      </c>
      <c r="D292" s="6" t="s">
        <v>154</v>
      </c>
      <c r="E292" s="13" t="s">
        <v>3</v>
      </c>
      <c r="F292" s="14" t="s">
        <v>24</v>
      </c>
      <c r="G292" s="9" t="s">
        <v>12</v>
      </c>
      <c r="H292" s="23">
        <f t="shared" si="21"/>
        <v>44845</v>
      </c>
      <c r="I292" s="24">
        <f t="shared" si="22"/>
        <v>44877</v>
      </c>
      <c r="J292" s="35"/>
      <c r="K292" s="38" t="s">
        <v>312</v>
      </c>
      <c r="L292" s="35"/>
      <c r="M292" s="35"/>
      <c r="N292" s="43">
        <v>3000</v>
      </c>
    </row>
    <row r="293" spans="1:14">
      <c r="A293" s="13">
        <v>44891</v>
      </c>
      <c r="B293" s="13">
        <v>44892</v>
      </c>
      <c r="C293" s="6" t="s">
        <v>275</v>
      </c>
      <c r="D293" s="6" t="s">
        <v>6</v>
      </c>
      <c r="E293" s="13" t="s">
        <v>3</v>
      </c>
      <c r="F293" s="8" t="s">
        <v>18</v>
      </c>
      <c r="G293" s="9" t="s">
        <v>260</v>
      </c>
      <c r="H293" s="23">
        <f t="shared" si="21"/>
        <v>44849</v>
      </c>
      <c r="I293" s="24">
        <f t="shared" si="22"/>
        <v>44881</v>
      </c>
      <c r="J293" s="35"/>
      <c r="K293" s="35"/>
      <c r="L293" s="35"/>
      <c r="M293" s="35"/>
      <c r="N293" s="40"/>
    </row>
    <row r="294" spans="1:14">
      <c r="A294" s="13">
        <v>44891</v>
      </c>
      <c r="B294" s="13">
        <v>44892</v>
      </c>
      <c r="C294" s="6" t="s">
        <v>275</v>
      </c>
      <c r="D294" s="6" t="s">
        <v>6</v>
      </c>
      <c r="E294" s="13" t="s">
        <v>3</v>
      </c>
      <c r="F294" s="14" t="s">
        <v>183</v>
      </c>
      <c r="G294" s="9" t="s">
        <v>260</v>
      </c>
      <c r="H294" s="23">
        <f t="shared" si="21"/>
        <v>44849</v>
      </c>
      <c r="I294" s="24">
        <f t="shared" si="22"/>
        <v>44881</v>
      </c>
      <c r="J294" s="35"/>
      <c r="K294" s="35"/>
      <c r="L294" s="35"/>
      <c r="M294" s="35"/>
      <c r="N294" s="40"/>
    </row>
    <row r="295" spans="1:14">
      <c r="A295" s="13">
        <v>44891</v>
      </c>
      <c r="B295" s="13">
        <v>44892</v>
      </c>
      <c r="C295" s="48" t="s">
        <v>279</v>
      </c>
      <c r="D295" s="6" t="s">
        <v>6</v>
      </c>
      <c r="E295" s="7" t="s">
        <v>3</v>
      </c>
      <c r="F295" s="8" t="s">
        <v>6</v>
      </c>
      <c r="G295" s="9" t="s">
        <v>75</v>
      </c>
      <c r="H295" s="23">
        <f t="shared" si="21"/>
        <v>44849</v>
      </c>
      <c r="I295" s="24">
        <f t="shared" si="22"/>
        <v>44881</v>
      </c>
      <c r="J295" s="35"/>
      <c r="K295" s="35"/>
      <c r="L295" s="35"/>
      <c r="M295" s="35"/>
      <c r="N295" s="40"/>
    </row>
    <row r="296" spans="1:14">
      <c r="A296" s="14">
        <v>44891</v>
      </c>
      <c r="B296" s="14">
        <v>44892</v>
      </c>
      <c r="C296" s="6" t="s">
        <v>275</v>
      </c>
      <c r="D296" s="11" t="s">
        <v>6</v>
      </c>
      <c r="E296" s="7" t="s">
        <v>3</v>
      </c>
      <c r="F296" s="8" t="s">
        <v>9</v>
      </c>
      <c r="G296" s="9" t="s">
        <v>260</v>
      </c>
      <c r="H296" s="23">
        <f t="shared" si="21"/>
        <v>44849</v>
      </c>
      <c r="I296" s="24">
        <f t="shared" si="22"/>
        <v>44881</v>
      </c>
      <c r="J296" s="35"/>
      <c r="K296" s="35"/>
      <c r="L296" s="35"/>
      <c r="M296" s="35"/>
      <c r="N296" s="35"/>
    </row>
    <row r="297" spans="1:14">
      <c r="A297" s="13">
        <v>44893</v>
      </c>
      <c r="B297" s="13">
        <v>44896</v>
      </c>
      <c r="C297" s="48" t="s">
        <v>280</v>
      </c>
      <c r="D297" s="6" t="s">
        <v>281</v>
      </c>
      <c r="E297" s="7" t="s">
        <v>3</v>
      </c>
      <c r="F297" s="8" t="s">
        <v>9</v>
      </c>
      <c r="G297" s="9" t="s">
        <v>19</v>
      </c>
      <c r="H297" s="23">
        <f t="shared" si="21"/>
        <v>44851</v>
      </c>
      <c r="I297" s="24">
        <f t="shared" si="22"/>
        <v>44883</v>
      </c>
      <c r="J297" s="39" t="s">
        <v>311</v>
      </c>
      <c r="K297" s="35"/>
      <c r="L297" s="35"/>
      <c r="M297" s="36" t="s">
        <v>314</v>
      </c>
      <c r="N297" s="42">
        <v>7500</v>
      </c>
    </row>
    <row r="298" spans="1:14">
      <c r="A298" s="14">
        <v>44898</v>
      </c>
      <c r="B298" s="14">
        <v>44899</v>
      </c>
      <c r="C298" s="48" t="s">
        <v>309</v>
      </c>
      <c r="D298" s="10" t="s">
        <v>6</v>
      </c>
      <c r="E298" s="7" t="s">
        <v>3</v>
      </c>
      <c r="F298" s="8" t="s">
        <v>6</v>
      </c>
      <c r="G298" s="9" t="s">
        <v>75</v>
      </c>
      <c r="H298" s="23">
        <f t="shared" si="21"/>
        <v>44856</v>
      </c>
      <c r="I298" s="24">
        <f t="shared" si="22"/>
        <v>44888</v>
      </c>
      <c r="J298" s="35"/>
      <c r="K298" s="35"/>
      <c r="L298" s="35"/>
      <c r="M298" s="35"/>
      <c r="N298" s="40"/>
    </row>
    <row r="299" spans="1:14">
      <c r="A299" s="13">
        <v>44905</v>
      </c>
      <c r="B299" s="13">
        <v>44909</v>
      </c>
      <c r="C299" s="6" t="s">
        <v>13</v>
      </c>
      <c r="D299" s="10" t="s">
        <v>6</v>
      </c>
      <c r="E299" s="7" t="s">
        <v>3</v>
      </c>
      <c r="F299" s="8" t="s">
        <v>6</v>
      </c>
      <c r="G299" s="9" t="s">
        <v>15</v>
      </c>
      <c r="H299" s="23" t="s">
        <v>304</v>
      </c>
      <c r="I299" s="24" t="s">
        <v>304</v>
      </c>
      <c r="J299" s="35"/>
      <c r="K299" s="35"/>
      <c r="L299" s="35"/>
      <c r="M299" s="36" t="s">
        <v>314</v>
      </c>
      <c r="N299" s="40"/>
    </row>
    <row r="300" spans="1:14">
      <c r="A300" s="13">
        <v>44910</v>
      </c>
      <c r="B300" s="13">
        <v>44913</v>
      </c>
      <c r="C300" s="48" t="s">
        <v>282</v>
      </c>
      <c r="D300" s="11" t="s">
        <v>281</v>
      </c>
      <c r="E300" s="7" t="s">
        <v>3</v>
      </c>
      <c r="F300" s="8" t="s">
        <v>9</v>
      </c>
      <c r="G300" s="9" t="s">
        <v>10</v>
      </c>
      <c r="H300" s="23">
        <f>A300-42</f>
        <v>44868</v>
      </c>
      <c r="I300" s="24">
        <f>A300-10</f>
        <v>44900</v>
      </c>
      <c r="J300" s="39" t="s">
        <v>311</v>
      </c>
      <c r="K300" s="35"/>
      <c r="L300" s="35"/>
      <c r="M300" s="36" t="s">
        <v>314</v>
      </c>
      <c r="N300" s="35"/>
    </row>
    <row r="301" spans="1:14">
      <c r="A301" s="14">
        <v>44914</v>
      </c>
      <c r="B301" s="14">
        <v>44917</v>
      </c>
      <c r="C301" s="48" t="s">
        <v>283</v>
      </c>
      <c r="D301" s="6" t="s">
        <v>284</v>
      </c>
      <c r="E301" s="7" t="s">
        <v>3</v>
      </c>
      <c r="F301" s="8" t="s">
        <v>9</v>
      </c>
      <c r="G301" s="9" t="s">
        <v>10</v>
      </c>
      <c r="H301" s="23">
        <f>A301-42</f>
        <v>44872</v>
      </c>
      <c r="I301" s="24">
        <f>A301-10</f>
        <v>44904</v>
      </c>
      <c r="J301" s="39" t="s">
        <v>311</v>
      </c>
      <c r="K301" s="35"/>
      <c r="L301" s="35"/>
      <c r="M301" s="35"/>
      <c r="N301" s="40"/>
    </row>
    <row r="302" spans="1:14">
      <c r="A302" s="13">
        <v>44921</v>
      </c>
      <c r="B302" s="13">
        <v>44924</v>
      </c>
      <c r="C302" s="48" t="s">
        <v>285</v>
      </c>
      <c r="D302" s="28" t="s">
        <v>296</v>
      </c>
      <c r="E302" s="7" t="s">
        <v>3</v>
      </c>
      <c r="F302" s="8" t="s">
        <v>18</v>
      </c>
      <c r="G302" s="9" t="s">
        <v>12</v>
      </c>
      <c r="H302" s="23">
        <f>A302-42</f>
        <v>44879</v>
      </c>
      <c r="I302" s="24">
        <f>A302-10</f>
        <v>44911</v>
      </c>
      <c r="J302" s="39" t="s">
        <v>311</v>
      </c>
      <c r="K302" s="35"/>
      <c r="L302" s="35"/>
      <c r="M302" s="35"/>
      <c r="N302" s="42">
        <v>3000</v>
      </c>
    </row>
    <row r="303" spans="1:14">
      <c r="A303" s="13">
        <v>44924</v>
      </c>
      <c r="B303" s="13">
        <v>44925</v>
      </c>
      <c r="C303" s="48" t="s">
        <v>286</v>
      </c>
      <c r="D303" s="10" t="s">
        <v>287</v>
      </c>
      <c r="E303" s="8" t="s">
        <v>3</v>
      </c>
      <c r="F303" s="8" t="s">
        <v>9</v>
      </c>
      <c r="G303" s="9" t="s">
        <v>39</v>
      </c>
      <c r="H303" s="23">
        <f t="shared" ref="H303" si="23">A303-42</f>
        <v>44882</v>
      </c>
      <c r="I303" s="24">
        <f t="shared" ref="I303" si="24">A303-10</f>
        <v>44914</v>
      </c>
      <c r="J303" s="35">
        <f ca="1">SUBTOTAL(9,J151:J302)</f>
        <v>0</v>
      </c>
      <c r="K303" s="35"/>
      <c r="L303" s="35"/>
      <c r="M303" s="35"/>
      <c r="N303" s="35"/>
    </row>
    <row r="304" spans="1:14">
      <c r="D304" s="51"/>
    </row>
  </sheetData>
  <sheetProtection algorithmName="SHA-512" hashValue="V+I5Zn4wRzP6zng3yckFv21Ks1Fzcq9UB7MktPx0/d8YeGoQeScU2TL5LZRW9yGesoEPwh2pU5/rrcyG0CEEtQ==" saltValue="0duDdsz3nfwrtLBT5DMqZQ==" spinCount="100000" sheet="1" selectLockedCells="1" sort="0" autoFilter="0" selectUnlockedCells="1"/>
  <protectedRanges>
    <protectedRange sqref="A161:C161 E161:I161 H225:I225 D263:F265 E262:F262 C265 D259:F261 D251:F257 A189:B189 H189:I189 A216:I224 A162:I187 A226:I250 A9:I160 A190:I214" name="AllowSortFilter"/>
  </protectedRanges>
  <autoFilter ref="A7:N302" xr:uid="{5B12C578-2849-43A8-88AC-8D7C70FE7CD1}">
    <sortState xmlns:xlrd2="http://schemas.microsoft.com/office/spreadsheetml/2017/richdata2" ref="A10:N302">
      <sortCondition ref="A7:A302"/>
    </sortState>
  </autoFilter>
  <mergeCells count="14">
    <mergeCell ref="J7:J8"/>
    <mergeCell ref="K7:K8"/>
    <mergeCell ref="L7:L8"/>
    <mergeCell ref="M7:M8"/>
    <mergeCell ref="N7:N8"/>
    <mergeCell ref="G7:G8"/>
    <mergeCell ref="H7:H8"/>
    <mergeCell ref="I7:I8"/>
    <mergeCell ref="F7:F8"/>
    <mergeCell ref="A7:A8"/>
    <mergeCell ref="B7:B8"/>
    <mergeCell ref="C7:C8"/>
    <mergeCell ref="D7:D8"/>
    <mergeCell ref="E7:E8"/>
  </mergeCells>
  <phoneticPr fontId="9" type="noConversion"/>
  <hyperlinks>
    <hyperlink ref="C9" r:id="rId1" xr:uid="{9BDE2451-5FD8-4089-9F13-36132472AA4B}"/>
    <hyperlink ref="C10" r:id="rId2" xr:uid="{168CB6F1-C557-4782-91C2-38786F25FB88}"/>
    <hyperlink ref="C11" r:id="rId3" xr:uid="{E0DF0B60-866C-43AC-85DE-AA630D78F168}"/>
    <hyperlink ref="C12" r:id="rId4" xr:uid="{5DABA3B2-9F52-48AF-800A-6C38D4FC1895}"/>
    <hyperlink ref="C13" r:id="rId5" xr:uid="{CD033FB7-BA8A-4959-9BF4-F95366608EC6}"/>
    <hyperlink ref="C15" r:id="rId6" xr:uid="{EE4FA6D7-0C07-461A-B9CE-16831D79C8C1}"/>
    <hyperlink ref="C14" r:id="rId7" xr:uid="{0D445C2F-96E2-4F47-8C61-F9C1454B8E41}"/>
    <hyperlink ref="C16" r:id="rId8" xr:uid="{AF9A4AEB-FB0D-4B64-BCB8-B98D03C5CF4A}"/>
    <hyperlink ref="C17" r:id="rId9" xr:uid="{0AF515B1-3C4C-4E0A-B034-451E19F0900B}"/>
    <hyperlink ref="C28" r:id="rId10" xr:uid="{139C11CD-0509-4C14-AE25-3F392F2B78C0}"/>
    <hyperlink ref="C33" r:id="rId11" xr:uid="{16EF73F6-587B-4CC2-AFDC-C6BA9A1C013A}"/>
    <hyperlink ref="C38" r:id="rId12" xr:uid="{4538C021-1769-470B-BEDB-3FBB4018F8CC}"/>
    <hyperlink ref="C112" r:id="rId13" xr:uid="{225556D7-D13A-4C02-9C08-EBC8282984B7}"/>
    <hyperlink ref="C121" r:id="rId14" xr:uid="{BD24F041-00D5-429C-912B-86624A7F2916}"/>
    <hyperlink ref="C129" r:id="rId15" xr:uid="{5643128D-AECC-4783-8813-7B2D4DD53C22}"/>
    <hyperlink ref="C177" r:id="rId16" xr:uid="{5E470221-B06C-4DEB-8BE7-B30A0356C0CA}"/>
    <hyperlink ref="C184" r:id="rId17" xr:uid="{308C4A9B-C5C1-4FF4-B778-68001108B902}"/>
    <hyperlink ref="C190" r:id="rId18" xr:uid="{90BF730A-53AA-4E25-9EEC-1686F8960022}"/>
    <hyperlink ref="C199" r:id="rId19" xr:uid="{197D8C2E-9E0F-46CE-BE10-7328C1B021D2}"/>
    <hyperlink ref="C256" r:id="rId20" xr:uid="{AD3FC9B2-3A01-4A4A-BF32-9AAA7E1F4F5B}"/>
    <hyperlink ref="C261" r:id="rId21" xr:uid="{917F4098-A057-406D-97F7-A8981DAF46A2}"/>
    <hyperlink ref="C267" r:id="rId22" xr:uid="{CDA72383-5D61-4286-A6F9-E452BD898C00}"/>
    <hyperlink ref="C273" r:id="rId23" xr:uid="{79B4E4A8-D35F-49A2-B42B-9B6693DEC276}"/>
    <hyperlink ref="C20" r:id="rId24" xr:uid="{CB1234BE-19B2-4FE1-889C-88C04B7F7793}"/>
    <hyperlink ref="C24" r:id="rId25" xr:uid="{C3DFE31A-6A9B-4666-8386-C663575B6ECA}"/>
    <hyperlink ref="C26" r:id="rId26" xr:uid="{E13AB1A0-7C16-49F3-91F5-F67D6131489B}"/>
    <hyperlink ref="C18" r:id="rId27" xr:uid="{7AB82AEC-1F98-47B5-A041-FE5F1CE286DE}"/>
    <hyperlink ref="C21" r:id="rId28" xr:uid="{4C3D3289-32D5-4AA4-8EA7-BA11A1C39A66}"/>
    <hyperlink ref="C23" r:id="rId29" xr:uid="{3EA309A4-0011-4C02-B961-8E0463A875F5}"/>
    <hyperlink ref="C22" r:id="rId30" xr:uid="{9001D8DC-C1BE-4D6C-B1AC-5425087C2183}"/>
    <hyperlink ref="C25" r:id="rId31" xr:uid="{EBDD74CB-43F0-451A-9662-EF7D40DCDF80}"/>
    <hyperlink ref="C27" r:id="rId32" xr:uid="{2564CD74-91CC-4CBB-8B79-F95DA48ACFE0}"/>
    <hyperlink ref="C31" r:id="rId33" xr:uid="{F5F268CF-1B5D-40E7-978B-0B78CACD30AC}"/>
    <hyperlink ref="C32" r:id="rId34" xr:uid="{E1C56540-A91E-4B92-BCEA-E6FF04EA69CE}"/>
    <hyperlink ref="C34" r:id="rId35" xr:uid="{DC971623-77E9-4279-BEA1-EDA2F4004EFA}"/>
    <hyperlink ref="C35" r:id="rId36" xr:uid="{0E4782EE-FAEF-4E23-A14B-47AE4096BB8A}"/>
    <hyperlink ref="C36" r:id="rId37" xr:uid="{0784CF28-1721-4E08-BADA-AD079B63E399}"/>
    <hyperlink ref="C40" r:id="rId38" xr:uid="{01299A09-363F-420D-9CEF-6DEC723F8660}"/>
    <hyperlink ref="C43" r:id="rId39" xr:uid="{452C85EF-2CD1-4ABB-82FB-E435D9E3F466}"/>
    <hyperlink ref="C45" r:id="rId40" xr:uid="{2DC17373-7DA1-45A3-AEBD-718C6E0736C5}"/>
    <hyperlink ref="C44" r:id="rId41" xr:uid="{29812F86-7D7D-43FB-94C2-61B33523858F}"/>
    <hyperlink ref="C50" r:id="rId42" xr:uid="{F10BE7DB-2F68-41B8-8571-E2BDCDCD648D}"/>
    <hyperlink ref="C42" r:id="rId43" xr:uid="{27B3105A-B215-4605-8EB8-7DADD2BCA02D}"/>
    <hyperlink ref="C49" r:id="rId44" xr:uid="{3D09713F-B107-48BC-869D-F345D0D0FC81}"/>
    <hyperlink ref="C47" r:id="rId45" xr:uid="{878FF9B8-EC39-4EE5-9F63-7C35138636FD}"/>
    <hyperlink ref="C48" r:id="rId46" xr:uid="{C4DF4A00-D015-4019-BBC9-2DF44B093BAA}"/>
    <hyperlink ref="C54" r:id="rId47" xr:uid="{5A188042-7565-4E33-993B-366C70EE379D}"/>
    <hyperlink ref="C51" r:id="rId48" xr:uid="{DD652AF5-BAB0-4497-8331-0D439770E463}"/>
    <hyperlink ref="C52" r:id="rId49" xr:uid="{9D247DE7-05F7-4ED8-9483-839F0735799F}"/>
    <hyperlink ref="C58" r:id="rId50" xr:uid="{8C985CCB-AA78-42A3-8C18-15F2A6E4D1B8}"/>
    <hyperlink ref="C57" r:id="rId51" display="2022 Rockhampton Open Age" xr:uid="{23B3537A-EC41-407E-9B8D-DF9CB8E3D61E}"/>
    <hyperlink ref="C59" r:id="rId52" xr:uid="{010C4850-B164-41EE-AB18-9B8BA917A57D}"/>
    <hyperlink ref="C60" r:id="rId53" xr:uid="{758DD53A-856E-422F-93D4-D4E62D55208D}"/>
    <hyperlink ref="C61" r:id="rId54" xr:uid="{EC045739-59E8-4569-A803-DE8958E284F0}"/>
    <hyperlink ref="C62" r:id="rId55" xr:uid="{03D8CD20-1F2E-411B-8797-0F264001EAED}"/>
    <hyperlink ref="C64" r:id="rId56" xr:uid="{D751FC96-8B80-4EB8-AAC3-0B4DC05A1A7E}"/>
    <hyperlink ref="C63" r:id="rId57" xr:uid="{4BFFD263-D31D-4DED-AE79-948F15D9AB1A}"/>
    <hyperlink ref="C65" r:id="rId58" xr:uid="{16589561-9C52-4133-8535-F9912E9CE021}"/>
    <hyperlink ref="C66" r:id="rId59" xr:uid="{86660959-E5C0-476F-AE5D-084E4B56859A}"/>
    <hyperlink ref="C68" r:id="rId60" xr:uid="{6B9394D7-089E-4786-98F3-18669EFFD8C3}"/>
    <hyperlink ref="C69" r:id="rId61" xr:uid="{7F1A6B59-0466-494A-BB6C-46A51F1154A2}"/>
    <hyperlink ref="C70" r:id="rId62" xr:uid="{4509388F-3B3B-4B73-A148-05347142CFD0}"/>
    <hyperlink ref="C72" r:id="rId63" xr:uid="{CC811A41-8683-4DAE-A73E-32FF12D3BA11}"/>
    <hyperlink ref="C74" r:id="rId64" xr:uid="{D451B01D-6DE8-4A7A-BA35-E9AB1800AE20}"/>
    <hyperlink ref="C76" r:id="rId65" xr:uid="{F83C6CD5-0766-4FFB-9044-A5B7F023B17C}"/>
    <hyperlink ref="C77" r:id="rId66" xr:uid="{BD2DD274-D6F4-4EA4-941E-A3980D16312A}"/>
    <hyperlink ref="C79" r:id="rId67" xr:uid="{35E6179B-1A1B-473F-9CC7-9A3010F5161E}"/>
    <hyperlink ref="C80" r:id="rId68" xr:uid="{827BF5A8-CA77-4912-9AA2-BA978C28E876}"/>
    <hyperlink ref="C82" r:id="rId69" xr:uid="{62A19978-B6F8-4A6C-B1C2-BA7F599CC967}"/>
    <hyperlink ref="C84" r:id="rId70" xr:uid="{04846E0D-5B63-4630-8677-5C49C0A48227}"/>
    <hyperlink ref="C85" r:id="rId71" xr:uid="{8E9A793A-D977-4B47-AA30-5C43D1BE4277}"/>
    <hyperlink ref="C86" r:id="rId72" xr:uid="{4EB3F258-D883-45C9-B406-7B85E68C2B85}"/>
    <hyperlink ref="C89" r:id="rId73" xr:uid="{F71B25BD-8477-4539-AA7A-783842BFF602}"/>
    <hyperlink ref="C87" r:id="rId74" xr:uid="{579ED9D6-0A3B-4172-85E4-3BD38C5DF9AC}"/>
    <hyperlink ref="C90" r:id="rId75" xr:uid="{FEB133C5-A482-4176-B45A-D4BEA1DFFB05}"/>
    <hyperlink ref="C91" r:id="rId76" xr:uid="{BBBCD786-CDD5-482D-BB4C-3422FBD9A8BC}"/>
    <hyperlink ref="C92" r:id="rId77" xr:uid="{BF94B33C-13C9-48DF-BD18-278B42B5F1A4}"/>
    <hyperlink ref="C94" r:id="rId78" xr:uid="{E1159105-815A-4A63-AF95-4CF4230132D0}"/>
    <hyperlink ref="C95" r:id="rId79" xr:uid="{13D0D73F-FB33-42D2-907A-205F1B9DBD98}"/>
    <hyperlink ref="C99" r:id="rId80" xr:uid="{984A92DE-5AB7-4298-ABAE-97C9EA0C8B25}"/>
    <hyperlink ref="C102" r:id="rId81" xr:uid="{DA221BFF-C8FF-45A2-9D96-52544F1F97F6}"/>
    <hyperlink ref="C103" r:id="rId82" xr:uid="{B293058C-6F26-4FE1-850A-D61A595C0AC9}"/>
    <hyperlink ref="C98" r:id="rId83" xr:uid="{E8BFC594-CAF0-4A7D-A996-A73EC661E010}"/>
    <hyperlink ref="C105" r:id="rId84" xr:uid="{1DFD7D30-1C64-4113-A280-FC33DB685E8A}"/>
    <hyperlink ref="C107" r:id="rId85" xr:uid="{BC3A63FE-94AE-4FE1-8D70-6304D3E3D607}"/>
    <hyperlink ref="C108" r:id="rId86" xr:uid="{B12CD89E-5B37-4C65-B225-D7B5C87723A1}"/>
    <hyperlink ref="C109" r:id="rId87" xr:uid="{C2188807-5859-40C8-808E-A33496038065}"/>
    <hyperlink ref="C113" r:id="rId88" xr:uid="{8F505B3B-83ED-4FEA-9316-0493208D73D3}"/>
    <hyperlink ref="C119" r:id="rId89" xr:uid="{A6D0C607-51B0-4D54-847A-2B93670D7CC5}"/>
    <hyperlink ref="C115" r:id="rId90" xr:uid="{5E3C00C9-3978-42B9-9878-34C1DE4A98C1}"/>
    <hyperlink ref="C122" r:id="rId91" xr:uid="{E6CCFD81-F5EF-4937-8F81-247F8D52FA64}"/>
    <hyperlink ref="C118" r:id="rId92" xr:uid="{F07F3814-7710-434D-9CDC-C2DC2C82062F}"/>
    <hyperlink ref="C124" r:id="rId93" xr:uid="{9C67BDBA-5281-461C-BC38-654D7B02ADCF}"/>
    <hyperlink ref="C132" r:id="rId94" xr:uid="{6AC9F4C6-5189-4989-9307-91164706F516}"/>
    <hyperlink ref="C130" r:id="rId95" xr:uid="{FCAB0682-9D3C-4E3E-A327-FA0D2C810655}"/>
    <hyperlink ref="C133" r:id="rId96" xr:uid="{A0B15464-674C-429E-A802-740F2488A01C}"/>
    <hyperlink ref="C134" r:id="rId97" xr:uid="{79A28436-79EA-4AE1-BCE9-AA772A47ACCD}"/>
    <hyperlink ref="C140" r:id="rId98" xr:uid="{6E6CF169-9077-49FC-BA3C-0EB5AD93D54D}"/>
    <hyperlink ref="C136" r:id="rId99" xr:uid="{DE6EB09A-C4F1-45C0-9BC0-0524D3D74DC6}"/>
    <hyperlink ref="C139" r:id="rId100" xr:uid="{3CDE65D4-6444-4BA2-80F5-E8AE61F2BD19}"/>
    <hyperlink ref="C148" r:id="rId101" xr:uid="{55F69BFA-C01F-4016-96A5-3E147E0D9CF7}"/>
    <hyperlink ref="C161" r:id="rId102" xr:uid="{308A4563-352B-4D87-9E0D-8ACFE574C2E2}"/>
    <hyperlink ref="C157" r:id="rId103" xr:uid="{5C15C9B4-1CB0-49F3-9511-1D158147D771}"/>
    <hyperlink ref="C46" r:id="rId104" xr:uid="{B4F9295A-530A-4221-8028-FA6970C04ED7}"/>
    <hyperlink ref="C155" r:id="rId105" xr:uid="{8955DDE6-1CF1-4C60-8414-2363D7C535A3}"/>
    <hyperlink ref="C164" r:id="rId106" xr:uid="{5A16A559-04FF-4870-A7B8-09172E1DF185}"/>
    <hyperlink ref="C170" r:id="rId107" xr:uid="{62EA3A68-3002-496F-B514-331C690DC59B}"/>
    <hyperlink ref="C171" r:id="rId108" xr:uid="{66183387-A183-4246-9262-8994ACA13FC9}"/>
    <hyperlink ref="C172" r:id="rId109" xr:uid="{0C4652D0-03E9-43FE-ADFE-A9454E5FAD51}"/>
    <hyperlink ref="C174" r:id="rId110" xr:uid="{99140ABC-4968-47E4-A85C-7CC43312E1B5}"/>
    <hyperlink ref="C180" r:id="rId111" xr:uid="{B190E312-83EC-4F16-A79D-BE9BD8C34D98}"/>
    <hyperlink ref="C191" r:id="rId112" xr:uid="{09623C71-48AC-4F92-AD53-718372C62694}"/>
    <hyperlink ref="C194" r:id="rId113" xr:uid="{C1CCBC53-20C3-4B7B-B8E9-113DEE161E84}"/>
    <hyperlink ref="C187" r:id="rId114" xr:uid="{7CDF7FA4-2FF6-4566-B8D2-57DBE2ACB068}"/>
    <hyperlink ref="C195" r:id="rId115" xr:uid="{1B2163A5-8AB6-4D4C-8823-414B45EECF5C}"/>
    <hyperlink ref="C196" r:id="rId116" xr:uid="{B704424B-7590-483B-B08B-BA72E20C3727}"/>
    <hyperlink ref="C192" r:id="rId117" xr:uid="{5092CD17-5A07-4D33-A1C7-BBC7A6237ADC}"/>
    <hyperlink ref="C205" r:id="rId118" xr:uid="{04ADCBA1-75D3-4DEF-A57B-FB9EEB8241FD}"/>
    <hyperlink ref="C206" r:id="rId119" xr:uid="{2515CD93-411D-4C83-8E29-A4E87134D3AB}"/>
    <hyperlink ref="C207" r:id="rId120" xr:uid="{2A0FB3C3-DCB3-4CAA-A468-357136118565}"/>
    <hyperlink ref="C211" r:id="rId121" xr:uid="{C7E6420E-A13E-4220-AC71-A5BAB3171103}"/>
    <hyperlink ref="C218" r:id="rId122" xr:uid="{34737A1B-9242-406A-A07A-0675760DF7C9}"/>
    <hyperlink ref="C219" r:id="rId123" xr:uid="{D1D4D8CB-54C6-4661-BDB3-540FD24DD622}"/>
    <hyperlink ref="C221" r:id="rId124" xr:uid="{369AE99C-1CA9-4CD3-AEDA-C0FC28804706}"/>
    <hyperlink ref="C229" r:id="rId125" xr:uid="{1CF985DE-F88A-4073-B386-0910ED137DA8}"/>
    <hyperlink ref="C230" r:id="rId126" xr:uid="{504C4117-77BF-4035-8BFA-6253936FBE31}"/>
    <hyperlink ref="C247" r:id="rId127" xr:uid="{0BF4DAD4-709B-4645-B3E1-FDD112BE8E5A}"/>
    <hyperlink ref="C280" r:id="rId128" xr:uid="{5F38348A-1E80-4230-9A07-6FC2F7CAAEC1}"/>
    <hyperlink ref="C303" r:id="rId129" xr:uid="{6D1BBE5B-35F7-47F0-B642-37DFCE2E4F27}"/>
    <hyperlink ref="C228" r:id="rId130" xr:uid="{16EA2380-2AED-4C12-910D-0007EF938A86}"/>
    <hyperlink ref="C41" r:id="rId131" xr:uid="{FA49A8BD-828D-44E0-9476-0F0A1D0214FA}"/>
    <hyperlink ref="C67" r:id="rId132" xr:uid="{71AFBF35-7E95-43C5-9206-814E71FAED86}"/>
    <hyperlink ref="C81" r:id="rId133" xr:uid="{6C498F07-8388-4CDA-9AD2-BFA910618F96}"/>
    <hyperlink ref="C97" r:id="rId134" xr:uid="{3FCB7507-95D9-42AB-BDF2-2F552FBA2F47}"/>
    <hyperlink ref="C131" r:id="rId135" xr:uid="{E9ECA0F2-7A67-42A6-A25E-BE9C16191814}"/>
    <hyperlink ref="C142" r:id="rId136" xr:uid="{87D1748D-1964-48B2-9AC9-B2260B39FF8A}"/>
    <hyperlink ref="C143" r:id="rId137" xr:uid="{E205CF23-9F07-48A4-9CFC-8C5F50A76AE5}"/>
    <hyperlink ref="C144" r:id="rId138" xr:uid="{927F585A-752F-47A0-9F0C-ECA5FE062BF9}"/>
    <hyperlink ref="C145" r:id="rId139" xr:uid="{91C70CB4-B494-42F7-BBC8-E2FF7C513749}"/>
    <hyperlink ref="C149" r:id="rId140" xr:uid="{3312337F-4107-4700-9F90-4F7D147D7171}"/>
    <hyperlink ref="C151" r:id="rId141" xr:uid="{0396F267-A1C3-4ED6-A1AA-3BBAC128B8A3}"/>
    <hyperlink ref="C154" r:id="rId142" xr:uid="{B0427BDD-61E7-468F-A968-2438AA1B6E1F}"/>
    <hyperlink ref="C165" r:id="rId143" xr:uid="{33815342-03FC-4D99-ADD5-F47B1EABB578}"/>
    <hyperlink ref="C173" r:id="rId144" xr:uid="{4DDCCEC4-5D0C-4D30-AC0E-5E3DF641FBF2}"/>
    <hyperlink ref="C182" r:id="rId145" xr:uid="{E7B66FEA-39AE-4149-AAAB-C5B4BF5E51FB}"/>
    <hyperlink ref="C186" r:id="rId146" xr:uid="{BD5F3A48-B8AC-47AE-981A-72AF85DC26B2}"/>
    <hyperlink ref="C200" r:id="rId147" xr:uid="{350FC285-07A4-43D8-9185-0E077B0B4F97}"/>
    <hyperlink ref="C212" r:id="rId148" xr:uid="{BC196DB9-A521-4838-B127-26B2065B290D}"/>
    <hyperlink ref="C213" r:id="rId149" xr:uid="{181E469E-6DAF-486F-B6FA-E9417866878A}"/>
    <hyperlink ref="C232" r:id="rId150" xr:uid="{5F6394E4-2ED7-43D5-8A8A-11A63CA35FE4}"/>
    <hyperlink ref="C241" r:id="rId151" xr:uid="{54B6B405-3513-4DA2-A3E3-0B7AF938C211}"/>
    <hyperlink ref="C255" r:id="rId152" xr:uid="{9A9BCB29-8645-44E7-B98A-984C0338CCA3}"/>
    <hyperlink ref="C260" r:id="rId153" xr:uid="{5A77A096-4CCA-4463-A398-F2245101202D}"/>
    <hyperlink ref="C264" r:id="rId154" xr:uid="{6752ED98-CE7E-4DB8-9E97-BCFAF92A2505}"/>
    <hyperlink ref="C265" r:id="rId155" xr:uid="{DA4A66E1-04AC-4CE2-BAFA-498B5212BB36}"/>
    <hyperlink ref="C272" r:id="rId156" xr:uid="{28FFBFE6-BE2B-4569-8C7B-043832E4C61B}"/>
    <hyperlink ref="C302" r:id="rId157" xr:uid="{B4A763EF-4779-4959-A42C-C8B95DB2DEAA}"/>
    <hyperlink ref="C55" r:id="rId158" display="2022 SC Grammar Tennis Kids Coloured Ball Series - Asutralian Open" xr:uid="{33ACA4C5-A40E-4639-A391-93531D3F382D}"/>
    <hyperlink ref="C146" r:id="rId159" xr:uid="{7ED8C2E6-A805-43D2-A174-C62D13635569}"/>
    <hyperlink ref="C75" r:id="rId160" xr:uid="{4E032C5A-5329-4D70-811A-79451C6DAA09}"/>
    <hyperlink ref="C83" r:id="rId161" xr:uid="{EC0AF73B-1D76-4B46-AF13-B9A495A26A15}"/>
    <hyperlink ref="C93" r:id="rId162" xr:uid="{F6451086-6A5E-46FD-925E-E6B950FA0EA8}"/>
    <hyperlink ref="C96" r:id="rId163" xr:uid="{1F7668E7-8FD1-44E8-A819-A9FBD4C4DE03}"/>
    <hyperlink ref="C88" r:id="rId164" xr:uid="{31B2A3E1-BD3F-4F51-A2F3-9C9AFE63D82F}"/>
    <hyperlink ref="C100" r:id="rId165" xr:uid="{CAD94935-459B-4394-833E-66780DAE0769}"/>
    <hyperlink ref="C101" r:id="rId166" xr:uid="{4DFA950B-CEA5-4280-ADAE-347B987F3812}"/>
    <hyperlink ref="C106" r:id="rId167" xr:uid="{7480471A-9076-4670-A645-B5A32F248E68}"/>
    <hyperlink ref="C110" r:id="rId168" xr:uid="{CDD80AEC-75B9-41EB-B633-0A2839A17C1F}"/>
    <hyperlink ref="C114" r:id="rId169" xr:uid="{AC49DB8C-58E5-40CC-9C88-1963C322B150}"/>
    <hyperlink ref="C117" r:id="rId170" xr:uid="{B48D15B4-B8E2-4F1F-9A1A-3A3D2217228D}"/>
    <hyperlink ref="C116" r:id="rId171" xr:uid="{7FFB31D5-8225-4089-843A-379A022420ED}"/>
    <hyperlink ref="C111" r:id="rId172" xr:uid="{117D808D-7410-4A21-84A2-3DFC34EC8474}"/>
    <hyperlink ref="C123" r:id="rId173" xr:uid="{8B0EEF7C-AFFB-4C2D-9F95-5472725D06D8}"/>
    <hyperlink ref="C128" r:id="rId174" xr:uid="{A0CF1B96-563E-401D-87ED-4422072A6AAF}"/>
    <hyperlink ref="C138" r:id="rId175" xr:uid="{B0444CC0-AE15-4450-9E61-C118E9CCBAC1}"/>
    <hyperlink ref="C141" r:id="rId176" xr:uid="{231C3270-7E95-44FE-A2BA-D5C730143CC4}"/>
    <hyperlink ref="C147" r:id="rId177" xr:uid="{D37CDD96-DFD9-48A2-9E70-D71D10926118}"/>
    <hyperlink ref="C150" r:id="rId178" xr:uid="{61308704-C7BB-4857-A825-1D26D6207E8C}"/>
    <hyperlink ref="C162" r:id="rId179" xr:uid="{9B542245-D5AC-4BFE-AE28-EC0BAAF423B3}"/>
    <hyperlink ref="C181" r:id="rId180" xr:uid="{EA4AF5AC-1F5F-4AB5-B746-4AFB0969F7C7}"/>
    <hyperlink ref="C301" r:id="rId181" xr:uid="{A54841FE-EA0A-4D8A-B2E3-55290CF453C1}"/>
    <hyperlink ref="C300" r:id="rId182" xr:uid="{A26F1553-4C6A-4EF8-BA0F-C6738BFCFBC4}"/>
    <hyperlink ref="C298" r:id="rId183" xr:uid="{048C8B51-F437-4F11-BF07-2B8D6D811713}"/>
    <hyperlink ref="C295" r:id="rId184" xr:uid="{35479C97-F6EA-4A73-A7B5-EDAA0ACB31A2}"/>
    <hyperlink ref="C297" r:id="rId185" xr:uid="{AFEA7E3E-AB07-48BD-8C6F-2BF72FAAF3FF}"/>
    <hyperlink ref="C292" r:id="rId186" xr:uid="{7C0DA775-B452-48D3-8BFB-2EC314D16393}"/>
    <hyperlink ref="C285" r:id="rId187" xr:uid="{9102DB31-454D-4532-A951-6B8DEF7EB78F}"/>
    <hyperlink ref="C282" r:id="rId188" xr:uid="{15C2C8C1-D7C2-4865-9FC3-79C931DC236C}"/>
    <hyperlink ref="C268" r:id="rId189" xr:uid="{97B5BCC0-173C-40CF-94EC-56FD88A05D43}"/>
    <hyperlink ref="C263" r:id="rId190" xr:uid="{4563ABBA-A770-4F8D-A090-E9490490E691}"/>
    <hyperlink ref="C257" r:id="rId191" xr:uid="{CADE8EDC-8465-401F-9976-B9077C600797}"/>
    <hyperlink ref="C259" r:id="rId192" xr:uid="{93F77367-6E91-45F7-82A9-68808F374F6D}"/>
    <hyperlink ref="C252" r:id="rId193" xr:uid="{A9FF1E90-1500-49E4-BB1B-FCC51A561228}"/>
    <hyperlink ref="C253" r:id="rId194" xr:uid="{63D0150E-C00D-4D71-B7B8-0560844DD9CB}"/>
    <hyperlink ref="C254" r:id="rId195" xr:uid="{9840BE19-BE0B-4679-A3CE-CAA46899F98A}"/>
    <hyperlink ref="C250" r:id="rId196" xr:uid="{E1B3E3F5-99FD-40AF-AB4C-319FD81441D8}"/>
    <hyperlink ref="C246" r:id="rId197" display="2022 Townsville Open Championships" xr:uid="{18954876-8F66-4CEA-BB03-63762BABE9D4}"/>
    <hyperlink ref="C249" r:id="rId198" xr:uid="{10A42D40-A4BE-43E8-93DE-7E310D199D0C}"/>
    <hyperlink ref="C248" r:id="rId199" xr:uid="{4589C1A6-7F07-4DB7-8F41-73C63639DBC2}"/>
    <hyperlink ref="C245" r:id="rId200" xr:uid="{0DC4CD9C-C29B-4EDB-80AD-2BE6A21B863C}"/>
    <hyperlink ref="C244" r:id="rId201" xr:uid="{848824CE-507E-4F2C-A2CF-E3BBFBAEE441}"/>
    <hyperlink ref="C243" r:id="rId202" xr:uid="{0935AC3F-7923-4D6F-AB61-3A2C33DD00CF}"/>
    <hyperlink ref="C242" r:id="rId203" xr:uid="{0AC9A383-47B0-486A-ACFD-0D3F4051000A}"/>
    <hyperlink ref="C240" r:id="rId204" xr:uid="{61A422CB-ADA8-4F83-A66C-8B2855ED3A76}"/>
    <hyperlink ref="C236" r:id="rId205" xr:uid="{3947E3F8-905A-4A9C-B3A9-16B66ADA571C}"/>
    <hyperlink ref="C235" r:id="rId206" xr:uid="{E625D75C-5ED8-41C4-A643-BC0AFD555866}"/>
    <hyperlink ref="C225" r:id="rId207" xr:uid="{6B16D92D-3B20-44FB-BA65-E4EE373C0105}"/>
    <hyperlink ref="C222" r:id="rId208" xr:uid="{32515619-C020-4951-85FD-CFBA2A2DF34A}"/>
    <hyperlink ref="C227" r:id="rId209" xr:uid="{AE3F5967-A6F1-4C90-B6D0-93260E72BBFF}"/>
    <hyperlink ref="C216" r:id="rId210" xr:uid="{4FFFBC29-2F81-42EE-91ED-EAC8F3856C7A}"/>
    <hyperlink ref="C215" r:id="rId211" xr:uid="{4EAD8754-5CB0-4021-A96A-44E7A16014F2}"/>
    <hyperlink ref="C214" r:id="rId212" xr:uid="{B56CE654-E7FB-4F47-AEED-172446C54BFB}"/>
    <hyperlink ref="C204" r:id="rId213" xr:uid="{092A856D-DC9C-4D76-8FDC-8985D1040CD4}"/>
    <hyperlink ref="C197" r:id="rId214" xr:uid="{AE01AF0C-28DA-490C-816D-169CB6C2F112}"/>
    <hyperlink ref="C198" r:id="rId215" xr:uid="{2E14D839-24D1-48E3-AA11-349CACBB7575}"/>
    <hyperlink ref="C178" r:id="rId216" xr:uid="{B12FE60C-68CA-4D4A-9068-13764AB8D0FC}"/>
    <hyperlink ref="C159" r:id="rId217" xr:uid="{85B1392D-5E6D-49CE-AE18-06B4DA3B5854}"/>
    <hyperlink ref="C160" r:id="rId218" xr:uid="{C153BB77-83D7-4FD4-87C1-AE3DAEECB82A}"/>
    <hyperlink ref="C163" r:id="rId219" xr:uid="{CC2C06C7-A54B-41FA-9E88-C574E1A8DB9A}"/>
    <hyperlink ref="C169" r:id="rId220" xr:uid="{899BED97-EC10-47B9-88EA-AAB6A76910A6}"/>
    <hyperlink ref="C176" r:id="rId221" xr:uid="{A6652F3E-0B32-4A2B-8F41-510F89925098}"/>
    <hyperlink ref="C153" r:id="rId222" xr:uid="{6EA68757-02D3-43ED-8572-4BC291E74D20}"/>
    <hyperlink ref="C158" r:id="rId223" xr:uid="{DC66E1D9-9003-494B-864C-CC163D86615C}"/>
    <hyperlink ref="C167" r:id="rId224" xr:uid="{87B1506F-E471-4B7C-A972-9C954AF74A5D}"/>
    <hyperlink ref="C183" r:id="rId225" xr:uid="{450C5CCA-A374-4417-8581-643E1E8CDA18}"/>
    <hyperlink ref="C179" r:id="rId226" xr:uid="{4E23521F-610E-4401-9AF0-53271CB6719D}"/>
    <hyperlink ref="C185" r:id="rId227" xr:uid="{38736C72-C9F5-4B66-86EA-E50AD71FFE58}"/>
    <hyperlink ref="C193" r:id="rId228" xr:uid="{E36C429E-8D94-44F6-8FDC-E454B0277404}"/>
    <hyperlink ref="C202" r:id="rId229" xr:uid="{ACBF38E0-DBCB-4B33-B539-90722D12143E}"/>
    <hyperlink ref="C220" r:id="rId230" xr:uid="{2E832ECB-469C-434D-BD0E-805A74E847D6}"/>
    <hyperlink ref="C239" r:id="rId231" xr:uid="{119E2BD5-2652-418B-9FEE-90A0C8AF5DA8}"/>
  </hyperlinks>
  <pageMargins left="0.70866141732283472" right="0.70866141732283472" top="0.74803149606299213" bottom="0.74803149606299213" header="0.31496062992125984" footer="0.31496062992125984"/>
  <pageSetup paperSize="9" scale="55" orientation="landscape" r:id="rId232"/>
  <headerFooter alignWithMargins="0"/>
  <customProperties>
    <customPr name="layoutContexts" r:id="rId233"/>
  </customProperties>
  <drawing r:id="rId234"/>
  <legacyDrawing r:id="rId2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DABA0A541AE4FB5ABEF2CBAE6426C" ma:contentTypeVersion="13" ma:contentTypeDescription="Create a new document." ma:contentTypeScope="" ma:versionID="5bc109b4eea8a8994b82dcd614f347c2">
  <xsd:schema xmlns:xsd="http://www.w3.org/2001/XMLSchema" xmlns:xs="http://www.w3.org/2001/XMLSchema" xmlns:p="http://schemas.microsoft.com/office/2006/metadata/properties" xmlns:ns2="fc3037a6-53e0-4f8f-b272-8e1b989ed054" xmlns:ns3="57d053e9-038a-4996-9cb5-96272cfc5aa3" targetNamespace="http://schemas.microsoft.com/office/2006/metadata/properties" ma:root="true" ma:fieldsID="2d118377cf6099c90930901836f38749" ns2:_="" ns3:_="">
    <xsd:import namespace="fc3037a6-53e0-4f8f-b272-8e1b989ed054"/>
    <xsd:import namespace="57d053e9-038a-4996-9cb5-96272cfc5a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37a6-53e0-4f8f-b272-8e1b989ed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053e9-038a-4996-9cb5-96272cfc5aa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6690E8-2AC9-492A-A9E6-3934610B29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8D7A7-2185-4E55-B2F9-944D7189D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037a6-53e0-4f8f-b272-8e1b989ed054"/>
    <ds:schemaRef ds:uri="57d053e9-038a-4996-9cb5-96272cfc5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DFF082-0CD3-4F47-9769-3D93382BE9F7}">
  <ds:schemaRefs>
    <ds:schemaRef ds:uri="http://schemas.microsoft.com/office/2006/documentManagement/types"/>
    <ds:schemaRef ds:uri="http://purl.org/dc/dcmitype/"/>
    <ds:schemaRef ds:uri="fc3037a6-53e0-4f8f-b272-8e1b989ed054"/>
    <ds:schemaRef ds:uri="57d053e9-038a-4996-9cb5-96272cfc5aa3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 23.11.2022</vt:lpstr>
      <vt:lpstr>'UPDATED 23.11.2022'!Print_Area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Goodwin;Mark Pead</dc:creator>
  <cp:lastModifiedBy>Emma Creighton</cp:lastModifiedBy>
  <cp:lastPrinted>2021-11-26T04:22:14Z</cp:lastPrinted>
  <dcterms:created xsi:type="dcterms:W3CDTF">2021-11-11T04:23:00Z</dcterms:created>
  <dcterms:modified xsi:type="dcterms:W3CDTF">2022-11-23T00:39:46Z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2021-11-26T04:22:33Z</vt:filetime>
  </property>
  <property fmtid="{D5CDD505-2E9C-101B-9397-08002B2CF9AE}" pid="3" name="ContentTypeId">
    <vt:lpwstr>0x01010088DDABA0A541AE4FB5ABEF2CBAE6426C</vt:lpwstr>
  </property>
</Properties>
</file>